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a.Serrata\Desktop\POA Y PACC 2023 FINAL\POA Y PACC 2023 final para remitir 20122022\"/>
    </mc:Choice>
  </mc:AlternateContent>
  <bookViews>
    <workbookView xWindow="0" yWindow="0" windowWidth="28800" windowHeight="12300" tabRatio="782" activeTab="17"/>
  </bookViews>
  <sheets>
    <sheet name="Secretaria General " sheetId="31" r:id="rId1"/>
    <sheet name="Dirección Rectificación" sheetId="13" r:id="rId2"/>
    <sheet name="Dirección Inspectoria" sheetId="32" r:id="rId3"/>
    <sheet name="Dirección Contencioso" sheetId="19" r:id="rId4"/>
    <sheet name="Consultoria Jurídica" sheetId="33" r:id="rId5"/>
    <sheet name="Dirección Financiera" sheetId="20" r:id="rId6"/>
    <sheet name="Dirección Administrativa" sheetId="43" r:id="rId7"/>
    <sheet name="Auditoria Interna" sheetId="14" r:id="rId8"/>
    <sheet name="Dirección Recursos Humanos" sheetId="34" r:id="rId9"/>
    <sheet name="Dirección Planificación" sheetId="40" r:id="rId10"/>
    <sheet name="CICJED" sheetId="35" r:id="rId11"/>
    <sheet name="Dirección JPP" sheetId="22" r:id="rId12"/>
    <sheet name="Dirección Igualdad y Equidad Ge" sheetId="38" r:id="rId13"/>
    <sheet name="Dirección Relaciones Int," sheetId="39" r:id="rId14"/>
    <sheet name="Dirección Comunicaciones" sheetId="41" r:id="rId15"/>
    <sheet name="Relaciones Públicas" sheetId="36" r:id="rId16"/>
    <sheet name="Dirección Tecnología" sheetId="42" r:id="rId17"/>
    <sheet name="Oficina Libre Acceso" sheetId="37" r:id="rId18"/>
  </sheets>
  <externalReferences>
    <externalReference r:id="rId19"/>
    <externalReference r:id="rId20"/>
  </externalReferences>
  <definedNames>
    <definedName name="_xlnm.Print_Area" localSheetId="7">'Auditoria Interna'!$A$1:$X$57</definedName>
    <definedName name="_xlnm.Print_Area" localSheetId="6">'Dirección Administrativa'!$A$1:$X$84</definedName>
    <definedName name="_xlnm.Print_Area" localSheetId="14">'Dirección Comunicaciones'!$A$1:$X$69</definedName>
    <definedName name="_xlnm.Print_Area" localSheetId="3">'Dirección Contencioso'!$A$1:$X$54</definedName>
    <definedName name="_xlnm.Print_Area" localSheetId="5">'Dirección Financiera'!$A$1:$X$86</definedName>
    <definedName name="_xlnm.Print_Area" localSheetId="12">'Dirección Igualdad y Equidad Ge'!$A$7:$X$71</definedName>
    <definedName name="_xlnm.Print_Area" localSheetId="9">'Dirección Planificación'!$A$1:$X$105</definedName>
    <definedName name="_xlnm.Print_Area" localSheetId="1">'Dirección Rectificación'!$A$1:$X$53</definedName>
    <definedName name="_xlnm.Print_Area" localSheetId="8">'Dirección Recursos Humanos'!$A$1:$X$118</definedName>
    <definedName name="_xlnm.Print_Area" localSheetId="13">'Dirección Relaciones Int,'!$A$1:$X$63</definedName>
    <definedName name="_xlnm.Print_Area" localSheetId="16">'Dirección Tecnología'!$A$1:$X$70</definedName>
    <definedName name="_xlnm.Print_Area" localSheetId="17">'Oficina Libre Acceso'!$A$1:$X$38</definedName>
    <definedName name="_xlnm.Print_Area" localSheetId="15">'Relaciones Públicas'!$A$1:$X$36</definedName>
    <definedName name="DEP_DE_PRE">#REF!</definedName>
    <definedName name="DEPARTAMENTO_DE_PRESUPUESTO" localSheetId="4">#REF!</definedName>
    <definedName name="DEPARTAMENTO_DE_PRESUPUESTO" localSheetId="2">#REF!</definedName>
    <definedName name="DEPARTAMENTO_DE_PRESUPUESTO" localSheetId="16">#REF!</definedName>
    <definedName name="DEPARTAMENTO_DE_PRESUPUESTO" localSheetId="0">#REF!</definedName>
    <definedName name="DEPARTAMENTO_DE_PRESUPUESTO">#REF!</definedName>
    <definedName name="mOBI">#REF!</definedName>
    <definedName name="Mobiliaria" localSheetId="4">#REF!</definedName>
    <definedName name="Mobiliaria" localSheetId="2">#REF!</definedName>
    <definedName name="Mobiliaria" localSheetId="16">#REF!</definedName>
    <definedName name="Mobiliaria" localSheetId="0">#REF!</definedName>
    <definedName name="Mobiliaria">#REF!</definedName>
    <definedName name="Mobiliario">#REF!</definedName>
    <definedName name="S">#REF!</definedName>
    <definedName name="ss" localSheetId="4">#REF!</definedName>
    <definedName name="ss" localSheetId="2">#REF!</definedName>
    <definedName name="ss" localSheetId="16">#REF!</definedName>
    <definedName name="ss" localSheetId="0">#REF!</definedName>
    <definedName name="ss">#REF!</definedName>
    <definedName name="_xlnm.Print_Titles" localSheetId="12">'Dirección Igualdad y Equidad Ge'!$17:$20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3" i="43" l="1"/>
  <c r="X69" i="42" l="1"/>
  <c r="X35" i="41" l="1"/>
  <c r="X68" i="41" s="1"/>
  <c r="X104" i="40" l="1"/>
  <c r="X62" i="39" l="1"/>
  <c r="X60" i="38" l="1"/>
  <c r="X70" i="38" s="1"/>
  <c r="X37" i="37" l="1"/>
  <c r="X35" i="36"/>
  <c r="X64" i="35"/>
  <c r="X76" i="35" s="1"/>
  <c r="X117" i="34"/>
  <c r="X102" i="34"/>
  <c r="X101" i="34"/>
  <c r="X58" i="34"/>
  <c r="X83" i="33"/>
  <c r="X30" i="32"/>
  <c r="X92" i="31" l="1"/>
  <c r="X49" i="22" l="1"/>
  <c r="C19" i="22"/>
  <c r="X85" i="20" l="1"/>
  <c r="X53" i="19" l="1"/>
  <c r="X56" i="14" l="1"/>
  <c r="S45" i="14"/>
  <c r="R45" i="14"/>
  <c r="Q45" i="14"/>
  <c r="P45" i="14"/>
  <c r="O45" i="14"/>
  <c r="N45" i="14"/>
  <c r="M45" i="14"/>
  <c r="L45" i="14"/>
  <c r="K45" i="14"/>
  <c r="J45" i="14"/>
  <c r="I45" i="14"/>
  <c r="H45" i="14"/>
  <c r="X52" i="13" l="1"/>
</calcChain>
</file>

<file path=xl/sharedStrings.xml><?xml version="1.0" encoding="utf-8"?>
<sst xmlns="http://schemas.openxmlformats.org/spreadsheetml/2006/main" count="4029" uniqueCount="1688">
  <si>
    <t>No.</t>
  </si>
  <si>
    <t>TRIBUNAL SUPERIOR ELECTORAL</t>
  </si>
  <si>
    <t>PLAN OPERATIVO ANUAL 2023</t>
  </si>
  <si>
    <t>UNIDAD ORGANIZATIVA:</t>
  </si>
  <si>
    <t>DIRECCIÓN DE RECTIFICACIÓN DE ACTAS DEL ESTADO CIVIL</t>
  </si>
  <si>
    <t>EJE ESTRATÉGICO 3.0:</t>
  </si>
  <si>
    <t>Calidad de los servicios y proyección institucional</t>
  </si>
  <si>
    <t>OBJETIVO ESTRATÉGICO 3.1:</t>
  </si>
  <si>
    <t>Consolidar y formalizar – en términos de recursos, procesos, procedimientos, estándares y mediciones – el servicio de rectificación de Actas del Estado Civil, de forma que los avances logrados se mantengan y se superen, se minimicen los errores y el tiempo de proceso, y se tome en cuenta el despliegue del servicio a las dependencias municipales del TSE. Asimismo, crear una plataforma virtual que permita ofrecer en línea los servicios de rectificación de Actas del Estado Civil.</t>
  </si>
  <si>
    <t>PRODUCTO</t>
  </si>
  <si>
    <t>INDICADOR</t>
  </si>
  <si>
    <t>META</t>
  </si>
  <si>
    <t>LÍNEA BASE</t>
  </si>
  <si>
    <t>ESTRATEGIA</t>
  </si>
  <si>
    <t>ACTIVIDAD</t>
  </si>
  <si>
    <t>CRONOGRAMA</t>
  </si>
  <si>
    <t>RESPONSABLE (S)</t>
  </si>
  <si>
    <t>INVOLUCRADOS</t>
  </si>
  <si>
    <t>MEDIO DE VERIFICACIÓN</t>
  </si>
  <si>
    <t>RECURSOS</t>
  </si>
  <si>
    <t>PRESUPUESTO</t>
  </si>
  <si>
    <t>T-1</t>
  </si>
  <si>
    <t>T-2</t>
  </si>
  <si>
    <t>T-3</t>
  </si>
  <si>
    <t>T-4</t>
  </si>
  <si>
    <t>E</t>
  </si>
  <si>
    <t>F</t>
  </si>
  <si>
    <t>M</t>
  </si>
  <si>
    <t>A</t>
  </si>
  <si>
    <t>J</t>
  </si>
  <si>
    <t>JL</t>
  </si>
  <si>
    <t>S</t>
  </si>
  <si>
    <t>O</t>
  </si>
  <si>
    <t>N</t>
  </si>
  <si>
    <t>D</t>
  </si>
  <si>
    <t xml:space="preserve">Decisiones sobre Rectificaciones de Actas del Estado Civil </t>
  </si>
  <si>
    <t>% eficiencia  (proformas de sentencias emitidas/solicitud de rectificación)</t>
  </si>
  <si>
    <t>Proporcionar soluciones a los casos de Rectificación de Actas del Estado Civil.</t>
  </si>
  <si>
    <t>Coordinador (a) Administrativo (a)/abogados</t>
  </si>
  <si>
    <t>Sistema TRE, copia acuse</t>
  </si>
  <si>
    <t>Mobiliarios y equipos</t>
  </si>
  <si>
    <t>Cantidad de proformas de sentencias emitidas</t>
  </si>
  <si>
    <t>1000 sentencias/trimestral</t>
  </si>
  <si>
    <t>Análisis del expediente</t>
  </si>
  <si>
    <t>Director(a) de Rectificaciones/Abogados</t>
  </si>
  <si>
    <t>Informe, matriz control</t>
  </si>
  <si>
    <t>Personas impactadas por rectificación de actas</t>
  </si>
  <si>
    <t>1,550 personas/ trimestral</t>
  </si>
  <si>
    <t>1,550 personas enero - marzo 2022</t>
  </si>
  <si>
    <t>Elaboración proforma de sentencia</t>
  </si>
  <si>
    <t>Documento borrador</t>
  </si>
  <si>
    <r>
      <rPr>
        <sz val="12"/>
        <color theme="1"/>
        <rFont val="Calibri"/>
        <family val="2"/>
      </rPr>
      <t>≤36</t>
    </r>
    <r>
      <rPr>
        <sz val="12"/>
        <color theme="1"/>
        <rFont val="Times New Roman"/>
        <family val="1"/>
      </rPr>
      <t xml:space="preserve"> días calendario </t>
    </r>
  </si>
  <si>
    <t>34 días junio 2022.            38 día julio 2022</t>
  </si>
  <si>
    <t>Corrección de proforma</t>
  </si>
  <si>
    <t>Documento borrador corregido</t>
  </si>
  <si>
    <t>Remisión a los despachos de los magistrados.</t>
  </si>
  <si>
    <t>Abogados</t>
  </si>
  <si>
    <t>Acuse</t>
  </si>
  <si>
    <t>Recepción y tramitación de documentos faltantes en el proceso de Rectificación de Actas del Estado Civil.</t>
  </si>
  <si>
    <t>Cantidad expedientes completados vía sede central</t>
  </si>
  <si>
    <t>281 (enero-marzo 2022)</t>
  </si>
  <si>
    <t>Control de expediente en bandeja de incompleto</t>
  </si>
  <si>
    <t>Coordinador (a) Administrativo (a)</t>
  </si>
  <si>
    <t>Sistema TRE</t>
  </si>
  <si>
    <t>Cantidad expedientes completados vía oficinas regionales</t>
  </si>
  <si>
    <t>X</t>
  </si>
  <si>
    <t>Re-análisis de pre-inspección (si aplica)</t>
  </si>
  <si>
    <t xml:space="preserve">Director (a) Inspección </t>
  </si>
  <si>
    <t>Informe</t>
  </si>
  <si>
    <t xml:space="preserve">Contactar a la parte interesada y recibir los documentos faltantes     </t>
  </si>
  <si>
    <t xml:space="preserve">Auxiliares/Abogados </t>
  </si>
  <si>
    <t>Secretaria General</t>
  </si>
  <si>
    <t xml:space="preserve">Sistema TRE, acuse Ministerio Público, acuse INACIF, </t>
  </si>
  <si>
    <t>Cantidad expedientes completados vía oficina exterior</t>
  </si>
  <si>
    <t xml:space="preserve">Completar expediente (escanear documentos) </t>
  </si>
  <si>
    <t>Auxiliares</t>
  </si>
  <si>
    <t>Expediente escaneado</t>
  </si>
  <si>
    <t xml:space="preserve">Director (a) de Rectificaciones </t>
  </si>
  <si>
    <t>Centro de Investigación en Justicia Electoral y Democracia (CICJED)</t>
  </si>
  <si>
    <t>Convocatoria, lista de participantes</t>
  </si>
  <si>
    <t xml:space="preserve">Estadísticas de producción de Rectificación de Actas del Estado Civil. </t>
  </si>
  <si>
    <t>Informes estadísticos</t>
  </si>
  <si>
    <t>1/trimestral</t>
  </si>
  <si>
    <t>Informes estadísticos 2022</t>
  </si>
  <si>
    <t xml:space="preserve">Tomar decisiones sobre la base de informaciones estadísticas. </t>
  </si>
  <si>
    <t>Levantamiento de información</t>
  </si>
  <si>
    <t>Analista II</t>
  </si>
  <si>
    <t>Reportes</t>
  </si>
  <si>
    <t>Elaboración de informe</t>
  </si>
  <si>
    <t>Director (a) Rectificaciones</t>
  </si>
  <si>
    <t>Remisión al Pleno vía Secretaria General</t>
  </si>
  <si>
    <t>Director (a) Tecnología</t>
  </si>
  <si>
    <t>Correos, minutas</t>
  </si>
  <si>
    <t>Computadora, impresoras</t>
  </si>
  <si>
    <t>Actualización material informativo sobre "Rectificación de Actas del Estado Civil"</t>
  </si>
  <si>
    <t>Brochure actualizado</t>
  </si>
  <si>
    <t>1 Brochure</t>
  </si>
  <si>
    <t>Brochure "Requisitos para la Solicitud de Rectificación de Actas del Estado Civil"</t>
  </si>
  <si>
    <t xml:space="preserve">Evaluar y mantener actualizado el material informativo, incorporando facilidades al público y las modificaciones a la normativa. </t>
  </si>
  <si>
    <t xml:space="preserve">Comisión interna de la Dirección </t>
  </si>
  <si>
    <t>Director (a) Jurídico</t>
  </si>
  <si>
    <t>Informe de levantamiento</t>
  </si>
  <si>
    <t>Director (a) Comunicaciones</t>
  </si>
  <si>
    <t>Gestión aprobación</t>
  </si>
  <si>
    <t>Pleno</t>
  </si>
  <si>
    <t>Remitir información de actualización a Publicaciones (Página Web y Brochure)</t>
  </si>
  <si>
    <t>Planificación estratégica implementada</t>
  </si>
  <si>
    <t>Cumplimiento de remisión de documentos acorde fecha planificada</t>
  </si>
  <si>
    <t>Fecha planificada</t>
  </si>
  <si>
    <t>Fortalecer la gestión institucional</t>
  </si>
  <si>
    <t>Elaboración Plan Operativo del área</t>
  </si>
  <si>
    <t>Borrador Plan Operativo 2024</t>
  </si>
  <si>
    <t>Elaboración Plan de Compras del área</t>
  </si>
  <si>
    <t>Borrador Plan compras 2024</t>
  </si>
  <si>
    <t>Elaboración Plan de Capacitación del área</t>
  </si>
  <si>
    <t>Borrador Plan Capacitación</t>
  </si>
  <si>
    <t>Elaboración presupuesto del área</t>
  </si>
  <si>
    <t>Borrador presupuesto 2024</t>
  </si>
  <si>
    <t>Elaboración memorias del área</t>
  </si>
  <si>
    <t xml:space="preserve">Informe memoria área </t>
  </si>
  <si>
    <t>Evaluación del desempeño del personal</t>
  </si>
  <si>
    <t>Informe evaluación</t>
  </si>
  <si>
    <t>Documentar procesos áreas</t>
  </si>
  <si>
    <t>Borrador documento</t>
  </si>
  <si>
    <t>% resultado evaluación</t>
  </si>
  <si>
    <t>Evaluación Plan Operativo del área</t>
  </si>
  <si>
    <t>Plan Operativo evaluado</t>
  </si>
  <si>
    <t>Elaboración informe de planes</t>
  </si>
  <si>
    <t>AUDITORIA INTERNA</t>
  </si>
  <si>
    <t>EJE ESTRATÉGICO 1.0:</t>
  </si>
  <si>
    <t>Gobernanza y fortalecimiento institucional</t>
  </si>
  <si>
    <t>OBJETIVO ESTRATÉGICO 1.5:</t>
  </si>
  <si>
    <t>Formalizar y fortalecer la función Auditoría y Control Interno, de forma que se garantice el cumplimiento de toda la normativa institucional, comenzando con el cumplimiento de la Ley Orgánica de la Institución y sus aspectos que particularizan al TSE.</t>
  </si>
  <si>
    <t>COSTO TOTAL</t>
  </si>
  <si>
    <t>Revisión expedientes solicitud de desembolsos (Control previo)</t>
  </si>
  <si>
    <t>631 expedientes  (enero-junio 2022)</t>
  </si>
  <si>
    <t>Definir y ejecutar actividades gerenciales en base a análisis de informaciones y la planificación con datos de calidad y oportunos.</t>
  </si>
  <si>
    <t xml:space="preserve">Recepción expedientes para revisión con documentación correspondientes. </t>
  </si>
  <si>
    <t>Coordinadora Auditoría Interna</t>
  </si>
  <si>
    <t>Matriz de control</t>
  </si>
  <si>
    <t xml:space="preserve">Escritorio, computadora, máquina sumadora, silla secretarial, pc completa, teléfono, </t>
  </si>
  <si>
    <t xml:space="preserve">Revisión expedientes de acuerdo a normativas </t>
  </si>
  <si>
    <t>Auditores y analista</t>
  </si>
  <si>
    <t>Fecha entrada expedientes/Fecha salida expedientes</t>
  </si>
  <si>
    <t>1 día</t>
  </si>
  <si>
    <t>Expedientes revisados conformes (sellado)</t>
  </si>
  <si>
    <t>Capacitación de personal</t>
  </si>
  <si>
    <t>Remisión expedientes al área correspondiente.</t>
  </si>
  <si>
    <t>Generación informes de control de procesos</t>
  </si>
  <si>
    <t>Director (a) de Auditoría</t>
  </si>
  <si>
    <t>Acuse entrega</t>
  </si>
  <si>
    <t>Informes y reportes revisados</t>
  </si>
  <si>
    <t>% cumplimiento</t>
  </si>
  <si>
    <t>Revisión informe de Ejecución Presupuestaria</t>
  </si>
  <si>
    <t>Informe revisado</t>
  </si>
  <si>
    <t>Revisión de informe de Corte Semestral</t>
  </si>
  <si>
    <t>Revisión de informe Cierre del Año Fiscal</t>
  </si>
  <si>
    <t>Revisión Conciliaciones Bancarias</t>
  </si>
  <si>
    <t>Revisión Informe Fondos  Cheques Liquidables</t>
  </si>
  <si>
    <t>Revisión de informe de recepción Bienes y Servicios</t>
  </si>
  <si>
    <t>Salvaguarda de los bienes patrimoniales y de consumo</t>
  </si>
  <si>
    <t xml:space="preserve">Supervisión proceso recepción bienes y servicios adquiridos </t>
  </si>
  <si>
    <t>Reporte sellado</t>
  </si>
  <si>
    <t>Supervisión toma física Inventario Mobiliarios y Equipos</t>
  </si>
  <si>
    <t>Informe de inventario</t>
  </si>
  <si>
    <t xml:space="preserve">Supervisión toma física Inventario Material Gastable en Almacén </t>
  </si>
  <si>
    <t>Supervisión del estado de los Mobiliarios y Equipos a ser descargado.</t>
  </si>
  <si>
    <t>Informe de descargo</t>
  </si>
  <si>
    <t>Elaboración informe descargo</t>
  </si>
  <si>
    <t>Auditoria de cajas y fondos de valores</t>
  </si>
  <si>
    <t>Número de auditorias realizadas</t>
  </si>
  <si>
    <t>24 (Valores) 30 (Caja chica)</t>
  </si>
  <si>
    <t>17 arqueos realizados (enero-junio 2022)</t>
  </si>
  <si>
    <t>Informe de arqueo</t>
  </si>
  <si>
    <t>Arqueo Fondos de Caja Chica</t>
  </si>
  <si>
    <t>Auditorías y Evaluaciones realizadas</t>
  </si>
  <si>
    <t xml:space="preserve">Realizar auditorias o evaluaciones conforme aplique </t>
  </si>
  <si>
    <t>Informes</t>
  </si>
  <si>
    <t>Elaboración informe correspondiente a la actividad.</t>
  </si>
  <si>
    <t xml:space="preserve">
Calidad de los servicios y proyección institucional
</t>
  </si>
  <si>
    <t>OBJETIVO ESTRATÉGICO 1.2:</t>
  </si>
  <si>
    <t>Desarrollar el Centro de Investigación y Capacitación de Justicia Electoral y Democracia (CICJED) de forma que se posicione como la principal institución a nivel de la región Latinoamericana en cuanto a educación e investigación de los temas contencioso-electorales.</t>
  </si>
  <si>
    <t>INVOLUCRADO</t>
  </si>
  <si>
    <t>Colaboradores capacitados en materia de Justicia Electoral y Democracia y Rectificación de Actas del Estado Civil.</t>
  </si>
  <si>
    <t xml:space="preserve">% cumplimiento plan de capacitaciones </t>
  </si>
  <si>
    <t>Capacitar a los colaboradores en materia de Justicia Electoral y Democracia y de Rectificación de Actas del Estado Civil mediante cursos, talleres, conferencias, seminarios.</t>
  </si>
  <si>
    <t>Identificación de las necesidades de Capacitación sobre Justicia Electoral y Democracia y de Rectificación de Actas del Estado Civil</t>
  </si>
  <si>
    <t xml:space="preserve">Enc. CICJED </t>
  </si>
  <si>
    <t>Directores y Encargados de áreas</t>
  </si>
  <si>
    <t>Correos                                      Listado de necesidades</t>
  </si>
  <si>
    <t>Elaboración plan de capacitación</t>
  </si>
  <si>
    <t>Enc. CICJED/Analistas</t>
  </si>
  <si>
    <t>Borrador Plan</t>
  </si>
  <si>
    <t xml:space="preserve">Gestión aprobación plan de Capacitación </t>
  </si>
  <si>
    <t>Plan Aprobado</t>
  </si>
  <si>
    <t>Cantidad de colaboradores impactados</t>
  </si>
  <si>
    <r>
      <t xml:space="preserve"> </t>
    </r>
    <r>
      <rPr>
        <sz val="12"/>
        <rFont val="Times New Roman"/>
        <family val="1"/>
      </rPr>
      <t>Enero-junio 2022</t>
    </r>
  </si>
  <si>
    <t>Coordinación y logística para el desarrollo del plan de capacitación</t>
  </si>
  <si>
    <t xml:space="preserve">Analistas </t>
  </si>
  <si>
    <t>Correos</t>
  </si>
  <si>
    <t>Implementación plan de capacitación</t>
  </si>
  <si>
    <t>Protocolo, Enc. Relaciones Públicas, Director (a)Tecnología, Director (a) Comunicaciones</t>
  </si>
  <si>
    <t>Convocatoria                                       Listado Participantes                      Fotos</t>
  </si>
  <si>
    <t>Pago a Facilitadores Refrigerios</t>
  </si>
  <si>
    <t>1,000.000.00</t>
  </si>
  <si>
    <t>Enc. CICJED</t>
  </si>
  <si>
    <t>Informe Evaluación</t>
  </si>
  <si>
    <t>Reglamentos y guías de buenas prácticas para promover la Capacitación en Justicia Electoral y Rectificación de Actas</t>
  </si>
  <si>
    <t>Cantidad de reglamentos y guías</t>
  </si>
  <si>
    <t>1 Reglamento</t>
  </si>
  <si>
    <t>Definición de contenido de guía y temáticas a considerar</t>
  </si>
  <si>
    <t xml:space="preserve">Secretario General y Consultor (a) Jurídico </t>
  </si>
  <si>
    <t>Borrador Guía y reglamentos</t>
  </si>
  <si>
    <t>Computador y Material Gastable</t>
  </si>
  <si>
    <t>1 Guía</t>
  </si>
  <si>
    <t>Borrador de guía y reglamento</t>
  </si>
  <si>
    <t>Aprobación de reglamentos y guías de buenas prácticas</t>
  </si>
  <si>
    <t>Acta del Pleno</t>
  </si>
  <si>
    <t>Documento aprobado</t>
  </si>
  <si>
    <t>Acuerdos Colaboración Interinstitucional</t>
  </si>
  <si>
    <t xml:space="preserve">Impulsar políticas en Asuntos Académicos </t>
  </si>
  <si>
    <t>Documento Borrador</t>
  </si>
  <si>
    <t>Solicitar aprobación de líneas de trabajo a realizar en posible acuerdo</t>
  </si>
  <si>
    <t>Seguimiento y evaluación de los compromisos pactados</t>
  </si>
  <si>
    <t>Informes de evaluación</t>
  </si>
  <si>
    <t xml:space="preserve">Alquiler local </t>
  </si>
  <si>
    <t>Adquisición de aulas (Espacios físicos condicionados)</t>
  </si>
  <si>
    <t>Cantidad de Aulas</t>
  </si>
  <si>
    <t>Gestionar espacios físicos dirigidos a  capacitación y equipamiento de los mismos</t>
  </si>
  <si>
    <t>Solicitar aprobación adquisición de Espacio Físico</t>
  </si>
  <si>
    <t>Pleno TSE</t>
  </si>
  <si>
    <t>Magistrados TSE</t>
  </si>
  <si>
    <t>Solicitar compra de mobiliarios, Equipos Tecnológicos</t>
  </si>
  <si>
    <t>Director (a) Administrativo (a)/ Director (a) Tecnología</t>
  </si>
  <si>
    <t>Fotografías de Inauguración Espacio Físico                                Informe Trimestral</t>
  </si>
  <si>
    <t>Equipos Tecnológicos       Mobiliario, sillas</t>
  </si>
  <si>
    <t>Moodle Implementado</t>
  </si>
  <si>
    <r>
      <t xml:space="preserve">% cumplimiento </t>
    </r>
    <r>
      <rPr>
        <sz val="12"/>
        <rFont val="Times New Roman"/>
        <family val="1"/>
      </rPr>
      <t>en solicitud</t>
    </r>
  </si>
  <si>
    <t>Registro de participantes mediante enlace</t>
  </si>
  <si>
    <t>Gestión de solicitud aprobación de creación de Moodle en la Pagina Web del TSE</t>
  </si>
  <si>
    <t>Comunicación de Solicitud</t>
  </si>
  <si>
    <t>Aprobación creación de Moodle en la Página Web del TSE</t>
  </si>
  <si>
    <t>Gestión de solicitud de creación del Moodle a la  a la Dirección de Tecnología.</t>
  </si>
  <si>
    <t>Creación de Moodle</t>
  </si>
  <si>
    <t>Gestión de solicitud de publicaciones de actividades realizadas por el  CICJED y capacitaciones a impartir al  Dirección de Comunicaciones.</t>
  </si>
  <si>
    <t>Correos, Publicación de las actividades</t>
  </si>
  <si>
    <t>Gestión de solicitud de pestaña a la Dirección de Tecnología que muestre los acuerdos que tiene el tribunal con otras instituciones</t>
  </si>
  <si>
    <t xml:space="preserve">Pestaña Instalada </t>
  </si>
  <si>
    <t>Gestión de solicitud a la Dirección de Tecnología  la creación de enlace de registro en las Capacitaciones Publicadas</t>
  </si>
  <si>
    <t>Listados exportados del Enlace form creado</t>
  </si>
  <si>
    <t>Compartir enlace a los participantes para formal registro en la capacitación de interés.</t>
  </si>
  <si>
    <t>Maestría y Diplomados Impartidos</t>
  </si>
  <si>
    <t>Nivel cumplimiento programa de Maestría</t>
  </si>
  <si>
    <t>1 Programa de Maestría santo Domingo</t>
  </si>
  <si>
    <t>Programa de Maestría aprobado</t>
  </si>
  <si>
    <t xml:space="preserve">Enlace de coordinación Maestría Derecho Electoral y Procesal Electoral </t>
  </si>
  <si>
    <t>1 Programa de Maestría Santiago</t>
  </si>
  <si>
    <t>Realización acto de apertura de maestría</t>
  </si>
  <si>
    <t xml:space="preserve">Director (a) Administrativo (a) Director (a) Comunicaciones y Director (a) Tecnología  </t>
  </si>
  <si>
    <t>Nivel cumplimiento programa de diplomado</t>
  </si>
  <si>
    <t>1 Programa de Diplomado Santo Domingo</t>
  </si>
  <si>
    <t>Programa de Diplomado aprobado</t>
  </si>
  <si>
    <t>Seguimiento ejecución programa maestría.</t>
  </si>
  <si>
    <t>1 Programa de Diplomado Santiago</t>
  </si>
  <si>
    <t xml:space="preserve">Enlace de coordinación Diplomado Derecho Electoral y Procesal Electoral </t>
  </si>
  <si>
    <t>Realización acto de apertura de diplomado</t>
  </si>
  <si>
    <t>Seguimiento ejecución programa diplomado</t>
  </si>
  <si>
    <t>Evaluación diplomado</t>
  </si>
  <si>
    <t>Resultado de Evaluación</t>
  </si>
  <si>
    <t>Jornada de sensibilización en tema de rectificación de Actas y Contencioso Electoral</t>
  </si>
  <si>
    <t>Número de jornadas de sensibilización presenciales y virtuales</t>
  </si>
  <si>
    <t>10 jornadas/trimestre</t>
  </si>
  <si>
    <t>Elaboración de programa general, selección de expositores ara el desarrollo de las jornadas</t>
  </si>
  <si>
    <t>Preparación del Material POP</t>
  </si>
  <si>
    <t>Material entregado a participantes</t>
  </si>
  <si>
    <t>Difusión jornada capacitación</t>
  </si>
  <si>
    <t>Solicitud de alquiler local o salón</t>
  </si>
  <si>
    <t>Correos                                    Comunicaciones remitidas</t>
  </si>
  <si>
    <t>Alquiler locales/hoteles</t>
  </si>
  <si>
    <t>Implementación jornada de sensibilización</t>
  </si>
  <si>
    <t>Lista de  participantes</t>
  </si>
  <si>
    <t>Cursos Virtuales y Presenciales sobre Justicia Electoral Dominicana y Rectificación de Actas del Estado Civil</t>
  </si>
  <si>
    <t>Cantidad de Cursos Impartidos</t>
  </si>
  <si>
    <t>20 virtuales</t>
  </si>
  <si>
    <t>14 Cursos Impartidos</t>
  </si>
  <si>
    <t>Impartir cursos virtuales y presenciales sobre Justicia Electoral Dominicana y Rectificación de Actas del Estado Civil.</t>
  </si>
  <si>
    <t>Elaboración cronograma de cursos dirigidos a las universidades, colegios privados y escuelas públicas.</t>
  </si>
  <si>
    <t>Cronograma</t>
  </si>
  <si>
    <t>10 presenciales</t>
  </si>
  <si>
    <t xml:space="preserve">Elaboración listado de participantes </t>
  </si>
  <si>
    <t>Listados</t>
  </si>
  <si>
    <t>Implementación cronograma .</t>
  </si>
  <si>
    <t>Elaboración cronograma de cursos dirigidos a Participación Ciudadana</t>
  </si>
  <si>
    <t>Implementación cronograma curos Participación Ciudadano</t>
  </si>
  <si>
    <t>Contratar facilitadores</t>
  </si>
  <si>
    <t xml:space="preserve">Charlas de justicia Electoral y el papel del tribunal electoral </t>
  </si>
  <si>
    <t>Cantidad de Charlas Impartidas</t>
  </si>
  <si>
    <t>10/trimestre</t>
  </si>
  <si>
    <t>17 Charlas Impartidas</t>
  </si>
  <si>
    <t xml:space="preserve">Impartir charlas de Justicia Electoral </t>
  </si>
  <si>
    <t>Elaborar cronograma de charlas dirigidos a universidades, colegios privados y escuelas públicas.</t>
  </si>
  <si>
    <t>Implementación cronograma de charlas dirigidos a Centros Educativos de la Rep. Dom.</t>
  </si>
  <si>
    <t>OBJETIVO ESTRATÉGICO 3.3:</t>
  </si>
  <si>
    <t xml:space="preserve">Elaborar e implementar un Plan Integral de Comunicación (interna y externa) que tome en cuenta los diversos medios y plataformas de comunicación y que sea coherente con la visión, la misión y los valores institucionales en términos de su pertinencia y efectividad, que apuntale el posicionamiento estratégico del TSE, que apoye la operatividad de la institución y refuerce su cultura institucional.      </t>
  </si>
  <si>
    <t xml:space="preserve">Campañas Publicitarias Digital y de medios convencionales Radio y TV "Corrige el Error" relacionada con las rectificaciones de Actas del Estado Civil </t>
  </si>
  <si>
    <t>% actividades implementadas (Cantidad actividades realizadas/cantidad actividades programadas).</t>
  </si>
  <si>
    <t>Elaborar campaña publicitaria "Corrige el Error" para motivar a los ciudadanos a corregir el error en las actas del estado civil.</t>
  </si>
  <si>
    <t>Elaboración campaña publicitaria "Corrige el Error"</t>
  </si>
  <si>
    <t>Director (a) Rectificación de Actas.</t>
  </si>
  <si>
    <t xml:space="preserve">Gestión aprobación </t>
  </si>
  <si>
    <t>5 cuñas en TV y 6 radiales</t>
  </si>
  <si>
    <t>Implementación campaña publicitaria</t>
  </si>
  <si>
    <t>12 anuncios digital</t>
  </si>
  <si>
    <t>Evaluación campaña publicitaria</t>
  </si>
  <si>
    <t>Director (a) Planificación</t>
  </si>
  <si>
    <t xml:space="preserve">Revistas "Justicia Electoral" </t>
  </si>
  <si>
    <t>Cantidad de revistas entregadas/cantidad revistas impresas</t>
  </si>
  <si>
    <t>150 ejemplares</t>
  </si>
  <si>
    <t>1 edición revista "Justicia Electoral" del año 2022</t>
  </si>
  <si>
    <t>Difundir artículos de contenido relativos a esta Alta Corte destinado a  entidades vinculantes al sistema de justicia.</t>
  </si>
  <si>
    <t>Elaboración del boceto (2da. Edición)</t>
  </si>
  <si>
    <t>Borrador boceto</t>
  </si>
  <si>
    <t>Gestión aprobación del boceto (2da. Edición)</t>
  </si>
  <si>
    <t>Boceto aprobado</t>
  </si>
  <si>
    <t>Gestión artículos de fondos (2da. Edición)</t>
  </si>
  <si>
    <t>Documentos, correos.</t>
  </si>
  <si>
    <t>Diseño y Diagramación del documento (2da. Edición)</t>
  </si>
  <si>
    <t>Documento diagramado</t>
  </si>
  <si>
    <t>Corrector de Estilo (Externo)</t>
  </si>
  <si>
    <t>Documento</t>
  </si>
  <si>
    <t>Reproducir el documento (2da. Edición)</t>
  </si>
  <si>
    <t>Evento de puesta en circulación de la revista (1er. y 2da. Edición)</t>
  </si>
  <si>
    <t>Director (a) Administrativo</t>
  </si>
  <si>
    <t>Distribución de la revista (1er. y 2da. Edición)</t>
  </si>
  <si>
    <t>Brochure Institucional</t>
  </si>
  <si>
    <t>Dar a conocer al público en general, nuestra Visión, Misión, Valores, quienes integran nuestro pleno y las funciones que de esta Alta Corte</t>
  </si>
  <si>
    <t>Gestionar aprobación del Pleno</t>
  </si>
  <si>
    <t>Diseño y Diagramación del documento</t>
  </si>
  <si>
    <t>Reproducir el documento</t>
  </si>
  <si>
    <t>Evento de puesta en circulación de la revista</t>
  </si>
  <si>
    <t>Cantidad de Boletines entregados/cantidad boletines impresos</t>
  </si>
  <si>
    <r>
      <t xml:space="preserve">150 ejemplares </t>
    </r>
    <r>
      <rPr>
        <sz val="12"/>
        <color rgb="FFFF0000"/>
        <rFont val="Times New Roman"/>
        <family val="1"/>
      </rPr>
      <t xml:space="preserve"> </t>
    </r>
  </si>
  <si>
    <t>Boletines impresos</t>
  </si>
  <si>
    <t>OBJETIVO ESTRATÉGICO 1.1:</t>
  </si>
  <si>
    <t xml:space="preserve">Lograr la definición – con las instancias correspondientes y de manera taxativa – de las competencias jurisdiccionales del TSE. </t>
  </si>
  <si>
    <t>Documentos jurisdiccionales aprobados</t>
  </si>
  <si>
    <t xml:space="preserve">Documentos jurisdiccionales aprobados.
</t>
  </si>
  <si>
    <t>Elaboración Reglamento de Compras y Contrataciones.</t>
  </si>
  <si>
    <t>Consultor (a) Jurídico (a)</t>
  </si>
  <si>
    <t>Acta Administrativa de aprobación</t>
  </si>
  <si>
    <t>1 computadora, 1 printer, sillas ejecutiva</t>
  </si>
  <si>
    <t>Correo electrónico</t>
  </si>
  <si>
    <t>Implementación reglamento</t>
  </si>
  <si>
    <t>Todas las áreas</t>
  </si>
  <si>
    <t>Informe de implementación</t>
  </si>
  <si>
    <t>Elaboración del Reglamento de Comportamiento Ético y Disciplinario.</t>
  </si>
  <si>
    <t>Revisión del reglamento por los despachos de los magistrados titulares.</t>
  </si>
  <si>
    <t>Despachos Magistrados Titulares</t>
  </si>
  <si>
    <t>Correos electrónicos</t>
  </si>
  <si>
    <t>Realizar ajustes</t>
  </si>
  <si>
    <t>Reglamento ajustado</t>
  </si>
  <si>
    <t>Agendar conocimiento del reglamento al Pleno</t>
  </si>
  <si>
    <t xml:space="preserve"> Gestionar aprobación del Reglamento de Comportamiento Ético y Disciplinario por el Pleno.
</t>
  </si>
  <si>
    <t>Revisión y modificación del Reglamento Contencioso Electoral</t>
  </si>
  <si>
    <t>Elaboración reglamento Contencioso Electoral</t>
  </si>
  <si>
    <t xml:space="preserve">Comisión </t>
  </si>
  <si>
    <t>Borrador reglamento</t>
  </si>
  <si>
    <t xml:space="preserve"> Gestionar aprobación del Reglamento Contencioso Electoral por el Pleno.
</t>
  </si>
  <si>
    <t>Revisión y modificación del Reglamento de Rectificación de Actas del Estado Civil</t>
  </si>
  <si>
    <t>Reglamento Igualdad y Equidad de Género</t>
  </si>
  <si>
    <t xml:space="preserve"> Gestionar aprobación del Reglamento Rectificación de Actas del Estado Civil por el Pleno.
</t>
  </si>
  <si>
    <t>Revisión y modificación del Reglamento Orgánico.</t>
  </si>
  <si>
    <t xml:space="preserve">Gestionar aprobación del Reglamento Reglamento Orgánico por el Pleno.
</t>
  </si>
  <si>
    <t>Acta de aprobación</t>
  </si>
  <si>
    <t>Contrato de prestación de servicio temporal</t>
  </si>
  <si>
    <r>
      <rPr>
        <b/>
        <sz val="12"/>
        <rFont val="Times New Roman"/>
        <family val="1"/>
      </rPr>
      <t xml:space="preserve">% de Cumplimiento </t>
    </r>
    <r>
      <rPr>
        <sz val="12"/>
        <rFont val="Times New Roman"/>
        <family val="1"/>
      </rPr>
      <t xml:space="preserve">(Contratos elaborados/Total solicitud de contrato). </t>
    </r>
  </si>
  <si>
    <t>3 (enero-junio 2022)</t>
  </si>
  <si>
    <t>Recepción solicitud elaboración o renovación contrato</t>
  </si>
  <si>
    <t>Encargado de área</t>
  </si>
  <si>
    <t>Acuse de recibo</t>
  </si>
  <si>
    <t xml:space="preserve">Elaboración de contrato. </t>
  </si>
  <si>
    <t>Borrador de contrato</t>
  </si>
  <si>
    <t>Solicitud firma del personal contratado.</t>
  </si>
  <si>
    <t>Abogado</t>
  </si>
  <si>
    <t>Contratado</t>
  </si>
  <si>
    <t>Contratos firmados</t>
  </si>
  <si>
    <t>Gestión firma de Presidencia</t>
  </si>
  <si>
    <t>Acuse de entrega</t>
  </si>
  <si>
    <t>Cantidad de día para su elaboración (Tiempo estimado) a partir de tener los documentos soportes.</t>
  </si>
  <si>
    <t xml:space="preserve">3 días </t>
  </si>
  <si>
    <t>Notarización contratos</t>
  </si>
  <si>
    <t xml:space="preserve">Notario </t>
  </si>
  <si>
    <t>Contratos notarizados</t>
  </si>
  <si>
    <t>Pago a notarios</t>
  </si>
  <si>
    <t>Remisión contrato a Recursos Humanos</t>
  </si>
  <si>
    <t>Información a las áreas correspondientes las fechas de vencimiento de los contratos.</t>
  </si>
  <si>
    <t>Áreas pertinentes</t>
  </si>
  <si>
    <t>Contratación de bienes y servicios</t>
  </si>
  <si>
    <t>% de Cumplimiento (Contratos elaborados/Total solicitud de contrato)</t>
  </si>
  <si>
    <t>6 (enero-junio 2022)</t>
  </si>
  <si>
    <t>Recepción solicitud elaboración contrato con documento de adjudicación</t>
  </si>
  <si>
    <t>Contrato</t>
  </si>
  <si>
    <t>Gestión firma del contrato por parte del proveedor</t>
  </si>
  <si>
    <t>Cantidad día para elaboración de contrato (Tiempo estimado) a partir de tener los documentos soportes.</t>
  </si>
  <si>
    <t>5 días</t>
  </si>
  <si>
    <t>Gestión firma de la Presidencia</t>
  </si>
  <si>
    <t>Remisión contrato a Dirección Administrativa</t>
  </si>
  <si>
    <t>Documentos legales</t>
  </si>
  <si>
    <t>% documentos elaborados (documentos elaborados/Solicitudes de elaboración o revisión de documentos)</t>
  </si>
  <si>
    <t>Recepción de la solicitud de elaboración y/o revisión de documentos legales</t>
  </si>
  <si>
    <t>Elaboración del documento legal que da respuesta a la solicitud.</t>
  </si>
  <si>
    <t>Documento legal</t>
  </si>
  <si>
    <t>Remisión documento legal al área o persona solicitante.</t>
  </si>
  <si>
    <t>Archivo de acuse del documento.</t>
  </si>
  <si>
    <t>Archivo de gestión</t>
  </si>
  <si>
    <t>Consultas Legales</t>
  </si>
  <si>
    <t xml:space="preserve"> 100(enero-junio 2022)    </t>
  </si>
  <si>
    <t xml:space="preserve">Recepción de la consulta de los despachos jueces titulares, juez presidente y direcciones  escrita o verbal        </t>
  </si>
  <si>
    <t>Validación total o parcial de la consulta.</t>
  </si>
  <si>
    <t xml:space="preserve">Reunión con relación a las consultas                 </t>
  </si>
  <si>
    <t>Minuta, lista participantes</t>
  </si>
  <si>
    <t>Respuesta a la consulta; oral o escrita</t>
  </si>
  <si>
    <t>Comité de Compras, contratos y actas redactados.</t>
  </si>
  <si>
    <t>Recepción  pliegos de condiciones para fines de revisión.</t>
  </si>
  <si>
    <t>Acuse recibo</t>
  </si>
  <si>
    <t>Revisión de los documentos depositados por el/los oferentes participantes ante Notario.</t>
  </si>
  <si>
    <t xml:space="preserve">Documentos </t>
  </si>
  <si>
    <t>% de actas redactados.</t>
  </si>
  <si>
    <r>
      <rPr>
        <sz val="12"/>
        <color theme="1"/>
        <rFont val="Times New Roman"/>
        <family val="1"/>
      </rPr>
      <t>42 (enero-junio 2022)</t>
    </r>
    <r>
      <rPr>
        <sz val="12"/>
        <color rgb="FFFF0000"/>
        <rFont val="Times New Roman"/>
        <family val="1"/>
      </rPr>
      <t xml:space="preserve">     </t>
    </r>
  </si>
  <si>
    <t>Remisión actos al comité para la firma.</t>
  </si>
  <si>
    <t>Día para su elaboración (Tiempo estimado) a partir de tener los documentos soportes.</t>
  </si>
  <si>
    <t>3 días</t>
  </si>
  <si>
    <t>Recepción compulsa, factura y acto de comprobación notarial</t>
  </si>
  <si>
    <t>Pago apertura sobres A y B</t>
  </si>
  <si>
    <t>Remisión actos al departamento de Compras.</t>
  </si>
  <si>
    <t>DIRECCIÓN CONTENCIOSA ELECTORAL</t>
  </si>
  <si>
    <t>OBJETIVO ESTRATÉGICO 3.2:</t>
  </si>
  <si>
    <t xml:space="preserve">Consolidar y formalizar – en términos de recursos, procesos, procedimientos, estándares y mediciones – las labores del TSE relacionadas con el tema contencioso-electoral. </t>
  </si>
  <si>
    <t>COSTO RD$ ACTIVIDAD</t>
  </si>
  <si>
    <t>Sentencias y ordenanzas contenciosas</t>
  </si>
  <si>
    <t>% expedientes analizados (Expedientes analizados/expedientes recibidos)</t>
  </si>
  <si>
    <t>441 (enero-diciembre 2019)</t>
  </si>
  <si>
    <t>Analizar los expedientes contenciosos para la elaboración de los proyectos de sentencias</t>
  </si>
  <si>
    <t>Recepción de expedientes</t>
  </si>
  <si>
    <t>Secretaria</t>
  </si>
  <si>
    <t>Carátula del expediente, registro en libro manual y digital.</t>
  </si>
  <si>
    <t>Verificación expediente (analiza instancia y pruebas)</t>
  </si>
  <si>
    <t>Director (a) Contencioso Electoral</t>
  </si>
  <si>
    <t>Instrumentación del expedientes</t>
  </si>
  <si>
    <t>Registro Libro Record Asignación Expedientes, Asignación abogado, acuse</t>
  </si>
  <si>
    <t>Abogados ayudantes</t>
  </si>
  <si>
    <t>Informe preliminar, correos</t>
  </si>
  <si>
    <t>Revisión del informe final y remisión al juez ponente.</t>
  </si>
  <si>
    <t>Entrega física</t>
  </si>
  <si>
    <t>≤10 días</t>
  </si>
  <si>
    <t>45 días</t>
  </si>
  <si>
    <t>Elaborar proyecto sentencia con las observaciones del Pleno</t>
  </si>
  <si>
    <t xml:space="preserve">Abogado ayudante </t>
  </si>
  <si>
    <t>Proyecto sentencia corregido</t>
  </si>
  <si>
    <t>Revisión del proyecto sentencia final y remitir al juez ponente.</t>
  </si>
  <si>
    <t>Aprobación proyecto sentencia</t>
  </si>
  <si>
    <t xml:space="preserve">Pleno </t>
  </si>
  <si>
    <t>Remitir a Secretaria General sentencia íntegra de forma física y digital para gestión firma jueces</t>
  </si>
  <si>
    <t>Oficio de remisión libro record</t>
  </si>
  <si>
    <t>Sentencia de revisión y reconsideración de actas del estado civil.</t>
  </si>
  <si>
    <t>15 (enero-julio 2022)</t>
  </si>
  <si>
    <t>Analizar los expedientes de rectificación del estado civil para la elaboración de los proyectos de sentencias</t>
  </si>
  <si>
    <t xml:space="preserve">Recibir y registrar </t>
  </si>
  <si>
    <t>30 días</t>
  </si>
  <si>
    <t xml:space="preserve">Elaborar proyecto sentencia con la decisión que tome el pleno </t>
  </si>
  <si>
    <t>DIRECCIÓN FINANCIERA</t>
  </si>
  <si>
    <t>Robustecer la estructuración de todos los sistemas y sub-sistemas de la institución, de forma que cada área funcional cuente con políticas, procesos y procedimientos definidos, implementados y en consonancia con todo el esquema normativo institucional; asegurando que se tome en cuenta la perspectiva de género en las políticas, los procesos y los procedimientos y haciendo énfasis en el fortalecimiento y el mantenimiento del Sistema de Gestión de Calidad.</t>
  </si>
  <si>
    <t>Control eficiente en el uso de los recursos financieros</t>
  </si>
  <si>
    <t>Documentos elaborado en el tiempo establecido</t>
  </si>
  <si>
    <t>Cheques, ordenes de pago, solicitud libramiento, estados financieros, informes financieros.</t>
  </si>
  <si>
    <t>Garantizar datos e informaciones de calidad, control del sub-registro y oportunidad de los datos e informaciones</t>
  </si>
  <si>
    <t>Revisión, análisis y aprobación de  las operaciones financieras de la institución, de acuerdo con las normas legales y disposiciones establecidas</t>
  </si>
  <si>
    <t>Director (a) Financiero (a)</t>
  </si>
  <si>
    <t>Documentos firmados y  aprobados</t>
  </si>
  <si>
    <t>Recepción, revisión y análisis nóminas de pago por áreas correspondientes.</t>
  </si>
  <si>
    <t>Encargado (a) Contabilidad.</t>
  </si>
  <si>
    <t>Director de Recursos Humanos y Auditoría.</t>
  </si>
  <si>
    <t>Nóminas Físicas y digitales.</t>
  </si>
  <si>
    <t>Computadoras</t>
  </si>
  <si>
    <t>Cargar nómina en la plataforma del banco</t>
  </si>
  <si>
    <t>Nóminas Físicas y TXT.</t>
  </si>
  <si>
    <t>Impresoras</t>
  </si>
  <si>
    <t>Revisión diariamente de los movimientos en la cuenta Bancaria de la institución.</t>
  </si>
  <si>
    <t>Seguimiento al pago de nómina de manera oportuna en los plazos establecidos.</t>
  </si>
  <si>
    <t>Estados de Cuentas del Banco.</t>
  </si>
  <si>
    <t>Dar respuesta a las solicitudes de apoyo a la instancia determinada por el pleno de miembros en la gestión financiera de los fondos de previsión social para Jueces y Juezas. (A requerimiento)</t>
  </si>
  <si>
    <t>Registro de las informaciones contables</t>
  </si>
  <si>
    <t xml:space="preserve">Estados financieros </t>
  </si>
  <si>
    <t>1/semestral</t>
  </si>
  <si>
    <t>Clasificación y registro contable de las diferentes cuentas.</t>
  </si>
  <si>
    <t>Elaboración y emisión de los Estados Financieros semestrales</t>
  </si>
  <si>
    <t xml:space="preserve"> Borrador Estado Financiero</t>
  </si>
  <si>
    <t>Gestión aprobación de los Estados Financieros institucionales y remisión a la Presidencia debidamente documentados, y a la DIGECOG</t>
  </si>
  <si>
    <t>Magistrado Presidente</t>
  </si>
  <si>
    <t>Acuse de remisión</t>
  </si>
  <si>
    <t>Gestión de pago a proveedores.</t>
  </si>
  <si>
    <t>Registro de pago en plataforma del banco.</t>
  </si>
  <si>
    <t>Realización de pago proveedores.</t>
  </si>
  <si>
    <t>Estados de Cuentas del Banco, recibo de ingreso por proveedor.</t>
  </si>
  <si>
    <t>Control y registro de los activos fijos.</t>
  </si>
  <si>
    <t>Reporte actualizado de activo fijo</t>
  </si>
  <si>
    <t>1/mensual</t>
  </si>
  <si>
    <t>Registro, codificación y depreciación de activo fijo.</t>
  </si>
  <si>
    <t xml:space="preserve">Imprimir y revisar depreciación Sistema de Administración de Bienes (SIAB) </t>
  </si>
  <si>
    <t>Documento impreso de la depreciación.</t>
  </si>
  <si>
    <t>Reporte actualizado por departamento de los registro y depreciación de los Activo fijos codificados/área asignada de los activos fijos</t>
  </si>
  <si>
    <t>Auditor Interno</t>
  </si>
  <si>
    <t>Reporte</t>
  </si>
  <si>
    <t>Conciliaciones bancarias</t>
  </si>
  <si>
    <t>Informe de conciliación bancaria</t>
  </si>
  <si>
    <t xml:space="preserve">Registro  transacciones (Ingresos-egresos). </t>
  </si>
  <si>
    <t>Estados Bancarios</t>
  </si>
  <si>
    <t>Remisión de informe a contabilidad para conciliar balance, los primeros Siete (7) días del mes.</t>
  </si>
  <si>
    <t>Director (a) Financiero (a), Encargado de Contabilidad.</t>
  </si>
  <si>
    <t>Conciliación Bancaria.</t>
  </si>
  <si>
    <t>Remisión de registro de ingresos y egresos a la OAI para publicación en la página Web, los diez (10) primeros días del mes.</t>
  </si>
  <si>
    <t>Estados de Ingresos y Egresos, Cuentas por pagar, Estados Financieros</t>
  </si>
  <si>
    <t>Ejecución y control presupuestario</t>
  </si>
  <si>
    <t>Cantidad de informes de ejecución</t>
  </si>
  <si>
    <t>Elaborar, controlar y ejecutar el presupuesto.</t>
  </si>
  <si>
    <t>Recepción de lineamientos del proceso de elaboración presupuesto 2024 por parte de Dirección General de Presupuesto (DIGEPRES)</t>
  </si>
  <si>
    <t>Director (a) Financiero (a) Encargada de Presupuesto.</t>
  </si>
  <si>
    <t>Boletín Informativo emitido por la  Dirección General de Presupuesto (DIGEPRES)</t>
  </si>
  <si>
    <t>Elaboración del anteproyecto de presupuesto conforme  a los techos emitidos y  los clasificadores presupuestarios de ingresos y gastos estimados tomando como insumos las informaciones suministradas.</t>
  </si>
  <si>
    <t>Director (a) Planificación y Desarrollo</t>
  </si>
  <si>
    <t>Anteproyecto Presupuestario.</t>
  </si>
  <si>
    <t>% Desviación de cumplimiento de ejecución presupuestaria</t>
  </si>
  <si>
    <t>Gestión aprobación del anteproyecto del presupuesto.</t>
  </si>
  <si>
    <t>Anteproyecto Presupuestario impreso.</t>
  </si>
  <si>
    <t>Corrección y modificación del anteproyecto de presupuesto.</t>
  </si>
  <si>
    <t xml:space="preserve">Magistrado Presidente, Director (a) Planificación </t>
  </si>
  <si>
    <t>Presentación del Presupuesto Final a las autoridades competentes para su aprobación.</t>
  </si>
  <si>
    <t xml:space="preserve">Director (a) Financiero (a). </t>
  </si>
  <si>
    <t>Pleno, Director (a) Planificación</t>
  </si>
  <si>
    <t>Anteproyecto Presupuestario aprobado.</t>
  </si>
  <si>
    <t>Digitar presupuesto en plataforma en el Sistema Integral de Gestión Financiera de la Dirección General de Presupuesto</t>
  </si>
  <si>
    <t xml:space="preserve">Encargada de Presupuesto. </t>
  </si>
  <si>
    <t>Remisión del Presupuesto aprobado a la OAI para su publicación.</t>
  </si>
  <si>
    <t xml:space="preserve">Director (a) Financiero (a) Encargada de Presupuesto. </t>
  </si>
  <si>
    <t>Presupuesto aprobado impreso y escaneado, acuse de remisión</t>
  </si>
  <si>
    <t>Solicitud y seguimiento de la apropiación de los fondos en los plazos establecidos.</t>
  </si>
  <si>
    <t>Seguimiento en las páginas de la Contraloría General de la República y Tesorería Nacional.</t>
  </si>
  <si>
    <t>Aprobación y  apropiación de fondos.</t>
  </si>
  <si>
    <t>Carta elaborada por despacho del Presidente del TSE.</t>
  </si>
  <si>
    <t>Verificación y  recepción de los recursos asignados.</t>
  </si>
  <si>
    <t xml:space="preserve">Estados financieros. </t>
  </si>
  <si>
    <t>Registro de la distribución de los gastos presupuestarios.</t>
  </si>
  <si>
    <t>Recolección y registro de datos financieros de los ingresos percibidos y los gastos ejecutados.</t>
  </si>
  <si>
    <t>Formulación  de la ejecución del presupuesto mensual acorde a los clasificadores presupuestarios.</t>
  </si>
  <si>
    <t>Elaboración y control de la ejecución presupuestaria de la institución.</t>
  </si>
  <si>
    <t>Elaboración del informe de ejecución presupuestaria.</t>
  </si>
  <si>
    <t>Informes realizados mensualmente.</t>
  </si>
  <si>
    <t>Remisión a la OAI la ejecución presupuestaria para su publicación posterior a la firma de las autoridades competentes.</t>
  </si>
  <si>
    <t>Informes escaneados realizados mensualmente</t>
  </si>
  <si>
    <t xml:space="preserve">Calidad de los Servicios y Proyección Institucional </t>
  </si>
  <si>
    <t>1,982               (julio 2021 a julio 2022)</t>
  </si>
  <si>
    <t>Planificar las rutas por semanas, asignando tres inspectores por días, para  realizar las investigaciones requeridas por la Dirección de Rectificaciones de Actas del Estado Civil, y las asignadas por el Pleno del tribunal.</t>
  </si>
  <si>
    <t xml:space="preserve">Recepción, registro de expedientes y Verificación e identificación de la  ubicación geográfica.  </t>
  </si>
  <si>
    <t>Registro sistema TRE, registro digital (Inventario recepción expedientes por tipo de procedencia)</t>
  </si>
  <si>
    <t>Programación de rutas y asignación de inspector</t>
  </si>
  <si>
    <t>Director de Inspección.</t>
  </si>
  <si>
    <t>Formulario de rutas</t>
  </si>
  <si>
    <t>Tiempo de realización del primer descenso</t>
  </si>
  <si>
    <t>≤5 días</t>
  </si>
  <si>
    <t xml:space="preserve">Realización trabajo de campo </t>
  </si>
  <si>
    <t>Inspectores</t>
  </si>
  <si>
    <t>Director (a) Administrativo (a)</t>
  </si>
  <si>
    <t>Formulario reporte viajes, formulario de rutas, Registro de descensos por expediente.</t>
  </si>
  <si>
    <t>Viáticos y combustible</t>
  </si>
  <si>
    <t>Elaboración informe</t>
  </si>
  <si>
    <t>Chofer</t>
  </si>
  <si>
    <t>Informe/expediente</t>
  </si>
  <si>
    <t>GPS</t>
  </si>
  <si>
    <t>≤15 días</t>
  </si>
  <si>
    <t>≤30 días</t>
  </si>
  <si>
    <t xml:space="preserve">Revisión y corrección de informe </t>
  </si>
  <si>
    <t>Informe corregido</t>
  </si>
  <si>
    <t>Computadoras, sillas de oficina.</t>
  </si>
  <si>
    <t>Remisión informe a Dirección de Rectificación y Secretaria General</t>
  </si>
  <si>
    <t>Comunicación de remisión/acuse</t>
  </si>
  <si>
    <t>DIRECCIÓN JUNTAS ELECTORALES Y PARTIDOS POLÍTICOS</t>
  </si>
  <si>
    <t>EJE ESTRATÉGICO  3.0:</t>
  </si>
  <si>
    <t>Calidad de los Servicios y Proyección Institucional</t>
  </si>
  <si>
    <t>Talleres impartidos a los actores del sistema electoral  y mujeres políticas</t>
  </si>
  <si>
    <t>Cantidad de talleres impartidos en juntas electorales</t>
  </si>
  <si>
    <t>Desarrollar la Dirección Juntas Electorales y Partidos Políticos de forma que se posicione como la principal institución a nivel de la región Latinoamericana en cuanto a educación e investigación de los temas contencioso-electorales.</t>
  </si>
  <si>
    <t>Desarrollar el contenido y programa de los talleres a impartir.(Nacionales e internacionales)</t>
  </si>
  <si>
    <t>Documento de contenido</t>
  </si>
  <si>
    <t>Computadora y material gastable</t>
  </si>
  <si>
    <t>Cantidad de personas sensibilizadas en materia contenciosos electorales en juntas electorales</t>
  </si>
  <si>
    <t>Socializar y consensuar  con el CICJED el contenido y programa de los talleres a impartir.</t>
  </si>
  <si>
    <t>Correo, minuta de reunión, lista de reunión</t>
  </si>
  <si>
    <t>Computadora y material gastable, refrigerio</t>
  </si>
  <si>
    <t>Cantidad de talleres impartidos en partidos políticos</t>
  </si>
  <si>
    <t>Gestionar aprobación por parte del Magistrado Presidente del contenido y programa de talleres a impartir.</t>
  </si>
  <si>
    <t>Cantidad de personas sensibilizadas en materia contenciosos electorales en partidos políticos</t>
  </si>
  <si>
    <t>Realizar las coordinaciones para el desarrollo de las actividades de capacitación a nivel nacional.</t>
  </si>
  <si>
    <t>Correos, lista de participantes, comunicaciones, listado de llamadas.</t>
  </si>
  <si>
    <t>Cantidad de talleres impartidos a mujeres políticas</t>
  </si>
  <si>
    <t>Captación de facilitadores para impartir los talleres.</t>
  </si>
  <si>
    <t>Cantidad de mujeres políticas  sensibilizadas en materia contenciosa  y democrática.</t>
  </si>
  <si>
    <t>Coordinar con la EFEC para iniciar el programa de formación en materia contenciosa electoral.</t>
  </si>
  <si>
    <t>Realización de talleres en las juntas electorales</t>
  </si>
  <si>
    <t>Convocatoria, fotos, listado participantes, certificados.</t>
  </si>
  <si>
    <t>Realización de talleres a los partidos políticos.</t>
  </si>
  <si>
    <t>Realización de talleres a mujeres políticas.</t>
  </si>
  <si>
    <t>Enc. División de Género</t>
  </si>
  <si>
    <t>Base de datos actualizada de los partidos, agrupaciones, movimientos políticos, juntas electorales y mujeres políticas</t>
  </si>
  <si>
    <t>Cantidad de base de datos de partidos políticos actualizado/cantidad de partidos políticos.</t>
  </si>
  <si>
    <t>Correos, comunicaciones, listado de llamadas.</t>
  </si>
  <si>
    <t>Computadora, material gastable, celulares</t>
  </si>
  <si>
    <t>Cantidad de base de datos de juntas electorales actualizado /cantidad de juntas electorales</t>
  </si>
  <si>
    <t>Actualización base de datos de partidos, movimientos y agrupaciones políticas.</t>
  </si>
  <si>
    <t>Abogada II, Secretaria</t>
  </si>
  <si>
    <t>Correos, comunicaciones, listado de llamadas, base de datos digital.</t>
  </si>
  <si>
    <t>Abogada II, Secretaria y Secretaria de las Juntas Electorales a nivel nacional</t>
  </si>
  <si>
    <t>Actualización base de datos de las juntas electorales..</t>
  </si>
  <si>
    <t>Robustecer la estructuración de todos los sistemas y sub-sistemas de la institución, de forma que cada área funcional cuente con políticas, procesos y procedimientos definidos, implementados y en consonancia con todo el esquema normativo institucional; asegurando que se tome en cuenta la perspectiva de genero en las políticas, los procesos y los procedimientos y haciendo énfasis en el fortalecimiento y el mantenimiento del Sistema de Gestión de Calidad.</t>
  </si>
  <si>
    <t>Taller de Transparencia Institucional impartido</t>
  </si>
  <si>
    <t xml:space="preserve">Taller de Transparencia </t>
  </si>
  <si>
    <t>1 taller 2021</t>
  </si>
  <si>
    <t>Actualizar al personal directivo del TSE sobre las normativas vigentes.</t>
  </si>
  <si>
    <t>Solicitud de aprobación al Pleno</t>
  </si>
  <si>
    <t>RAI</t>
  </si>
  <si>
    <t>Impresora</t>
  </si>
  <si>
    <t>Correo</t>
  </si>
  <si>
    <t>Cantidad colaboradores impactados</t>
  </si>
  <si>
    <t>39 colaboradores impactados en el 2021</t>
  </si>
  <si>
    <t>Convocatoria a taller</t>
  </si>
  <si>
    <t>Convocatoria, correo</t>
  </si>
  <si>
    <t>Realización taller</t>
  </si>
  <si>
    <t>Lista participantes, fotos, publicación</t>
  </si>
  <si>
    <t>Información al ciudadano cliente</t>
  </si>
  <si>
    <t>% logrado en evaluación por el órgano rector</t>
  </si>
  <si>
    <t>Transparentar la gestión a la luz de la Ley 200-04 y sus resoluciones y reglamentos de aplicación.</t>
  </si>
  <si>
    <t>Solicitar informaciones actualizadas a las áreas responsables de suministrar información a la OAI para subir al portal.</t>
  </si>
  <si>
    <t>Seguimiento al cumplimiento de entrega de información por parte responsables de áreas.</t>
  </si>
  <si>
    <t>Correo mensual a los encargados de áreas.</t>
  </si>
  <si>
    <t>% logrado en evaluación SAIP</t>
  </si>
  <si>
    <t>Web-Master</t>
  </si>
  <si>
    <t>Control recepción y carga documento</t>
  </si>
  <si>
    <t>Recepción de las evaluaciones mensuales realizadas por la DIGEIG</t>
  </si>
  <si>
    <t>Informe de evaluación</t>
  </si>
  <si>
    <r>
      <t xml:space="preserve">Información suministrada en </t>
    </r>
    <r>
      <rPr>
        <sz val="12"/>
        <color theme="1"/>
        <rFont val="Calibri"/>
        <family val="2"/>
      </rPr>
      <t>≤</t>
    </r>
    <r>
      <rPr>
        <sz val="12"/>
        <color theme="1"/>
        <rFont val="Times New Roman"/>
        <family val="1"/>
      </rPr>
      <t>15 días hábiles</t>
    </r>
  </si>
  <si>
    <t>9 días</t>
  </si>
  <si>
    <t>Recepción y registro de solicitudes</t>
  </si>
  <si>
    <t>RAI/Asistente RAI</t>
  </si>
  <si>
    <t>Control y formulario de solicitud de  información</t>
  </si>
  <si>
    <t>Respuesta a los ciudadanos sobre solicitudes de informaciones públicas</t>
  </si>
  <si>
    <t>Acuse de entrega, correos</t>
  </si>
  <si>
    <t>Elaboración informe de tratamiento a las solicitudes</t>
  </si>
  <si>
    <t>Verificación diariamente de la existencia de solicitudes enviadas por el SAIP o por el Sistema del 311.</t>
  </si>
  <si>
    <t>Asistente RAI</t>
  </si>
  <si>
    <t>Puntuación SAIP</t>
  </si>
  <si>
    <t>Guía de Buenas Prácticas elaborada</t>
  </si>
  <si>
    <t xml:space="preserve">Ley 1-12        Reglamento Unidad de Género </t>
  </si>
  <si>
    <t>Impulsar las políticas de género en el personal del TSE,  así como en los (as) militantes de los partidos, movimientos y agrupaciones políticas.</t>
  </si>
  <si>
    <t>Informe diagnóstico</t>
  </si>
  <si>
    <t>Socialización informe diagnóstico con grupo de interés.</t>
  </si>
  <si>
    <t>Lista de participantes, convocatoria, fotos, publicaciones.</t>
  </si>
  <si>
    <t xml:space="preserve">Alquiler de salón, invitaciones </t>
  </si>
  <si>
    <t>Definición de línea temática a considerar en la guía.</t>
  </si>
  <si>
    <t>Definición contenido de la guía</t>
  </si>
  <si>
    <t xml:space="preserve">Computadora  </t>
  </si>
  <si>
    <t>Documento guía</t>
  </si>
  <si>
    <t>Impresiones</t>
  </si>
  <si>
    <t>Cantidad de personas impactadas</t>
  </si>
  <si>
    <t>Socialización y difusión de guía.</t>
  </si>
  <si>
    <t>Encargada del  CICJED</t>
  </si>
  <si>
    <t xml:space="preserve">Acuerdos colaboración interinstitucional </t>
  </si>
  <si>
    <t xml:space="preserve">Cantidad de acuerdos suscritos                              </t>
  </si>
  <si>
    <t>Un Acuerdo suscrito con el Ministerio de la Mujer</t>
  </si>
  <si>
    <t>Definir líneas de trabajo a realizar en posible acuerdo.</t>
  </si>
  <si>
    <t>Presentar y gestionar la aprobación de líneas de trabajo a realizar en posible acuerdo</t>
  </si>
  <si>
    <t>Magistrada Coordinadora</t>
  </si>
  <si>
    <t xml:space="preserve">Programar reuniones de sensibilizaciones para firma de acuerdos. 
</t>
  </si>
  <si>
    <t>Correos electrónicos, lista participación, fotos</t>
  </si>
  <si>
    <t>Elaboración de borrador de acuerdos.</t>
  </si>
  <si>
    <t>Socialización de borrador de acuerdo con los magistrados y Consultoría Jurídica</t>
  </si>
  <si>
    <t>Correos, acuses</t>
  </si>
  <si>
    <t>Realizar acto de firma de acuerdo y difusión de los compromisos</t>
  </si>
  <si>
    <t>Pleno, Enc. Protocolo, Director (a) Comunicaciones</t>
  </si>
  <si>
    <t>Acuerdo firmados, nota de presa, convocatoria, lista participantes</t>
  </si>
  <si>
    <t>Evaluación del cumplimiento de compromisos asumidos acuerdo Ministerio de la Mujer.</t>
  </si>
  <si>
    <t>Financieros</t>
  </si>
  <si>
    <t>Informes de datos estadísticos con perspectiva de género de los procesos contenciosos electorales.</t>
  </si>
  <si>
    <t xml:space="preserve">% sentencias contenciosas electorales analizadas (sentencias contenciosas electorales analizadas/ sentencias contenciosas electorales emitidas)               </t>
  </si>
  <si>
    <t>Libro "Más Mujeres Más Democracia"</t>
  </si>
  <si>
    <t>Realización análisis</t>
  </si>
  <si>
    <t>Contratar Personal</t>
  </si>
  <si>
    <t>2017-2021</t>
  </si>
  <si>
    <t>Elaboración de informes</t>
  </si>
  <si>
    <r>
      <rPr>
        <sz val="12"/>
        <color theme="1"/>
        <rFont val="Times New Roman"/>
        <family val="1"/>
      </rPr>
      <t>Programa de actividades conmemorativas</t>
    </r>
    <r>
      <rPr>
        <sz val="12"/>
        <color rgb="FFFF0000"/>
        <rFont val="Times New Roman"/>
        <family val="1"/>
      </rPr>
      <t xml:space="preserve"> </t>
    </r>
  </si>
  <si>
    <t xml:space="preserve">Cantidad de colaboradores sensibilizados             </t>
  </si>
  <si>
    <t>Actividades  conmemorativas realizadas</t>
  </si>
  <si>
    <t xml:space="preserve">Día Internacional de la Mujer </t>
  </si>
  <si>
    <t xml:space="preserve"> Invitaciones, correos, listas de participantes, fotos, videos, comunicados de prensa, afiches
</t>
  </si>
  <si>
    <t xml:space="preserve">Alquiler de salón en hotel </t>
  </si>
  <si>
    <t>Conmemoración del voto femenino</t>
  </si>
  <si>
    <t xml:space="preserve">Refrigerios
Carpetas de trabajo
Afiches 
</t>
  </si>
  <si>
    <t>Cantidad de actividades</t>
  </si>
  <si>
    <t xml:space="preserve">6 actividades </t>
  </si>
  <si>
    <t>Día de la Lucha contra el Cáncer de Mama</t>
  </si>
  <si>
    <t>Día Internacional de la  Eliminación de la Violencia contra la Mujer</t>
  </si>
  <si>
    <r>
      <rPr>
        <sz val="12"/>
        <color theme="1"/>
        <rFont val="Times New Roman"/>
        <family val="1"/>
      </rPr>
      <t xml:space="preserve">Alimentos 
Carpetas de trabajo
Afiches </t>
    </r>
    <r>
      <rPr>
        <sz val="12"/>
        <color rgb="FFFF0000"/>
        <rFont val="Times New Roman"/>
        <family val="1"/>
      </rPr>
      <t xml:space="preserve">
</t>
    </r>
  </si>
  <si>
    <t xml:space="preserve">Instalar Sala de Lactancia </t>
  </si>
  <si>
    <t xml:space="preserve">Existencia del espacio equipado                                                        </t>
  </si>
  <si>
    <t xml:space="preserve"> Charlas de sensibilización impartidas</t>
  </si>
  <si>
    <t>Día Internacional de los Derechos Humanos</t>
  </si>
  <si>
    <t>Fotos, Videos, correos</t>
  </si>
  <si>
    <r>
      <rPr>
        <sz val="12"/>
        <color theme="1"/>
        <rFont val="Times New Roman"/>
        <family val="1"/>
      </rPr>
      <t>Afiches 
audiovisuales</t>
    </r>
    <r>
      <rPr>
        <sz val="12"/>
        <color rgb="FFFF0000"/>
        <rFont val="Times New Roman"/>
        <family val="1"/>
      </rPr>
      <t xml:space="preserve">
</t>
    </r>
  </si>
  <si>
    <t xml:space="preserve">Presentación  propuesta  </t>
  </si>
  <si>
    <t>Sensibilización a colaboradoras en edad fértil</t>
  </si>
  <si>
    <t>Ubicación y adecuación de espacio físico</t>
  </si>
  <si>
    <t>Fotos del espacio físico</t>
  </si>
  <si>
    <t>Equipos eléctricos , Mobiliarios</t>
  </si>
  <si>
    <t>DIRECCIÓN DE RECURSOS HUMANOS</t>
  </si>
  <si>
    <t xml:space="preserve">CRONOGRAMA </t>
  </si>
  <si>
    <t>Personal contratado conforme perfil de cargos</t>
  </si>
  <si>
    <r>
      <rPr>
        <sz val="12"/>
        <color theme="1"/>
        <rFont val="Calibri"/>
        <family val="2"/>
      </rPr>
      <t>≥</t>
    </r>
    <r>
      <rPr>
        <sz val="12"/>
        <color theme="1"/>
        <rFont val="Times New Roman"/>
        <family val="1"/>
      </rPr>
      <t>95%</t>
    </r>
  </si>
  <si>
    <t>Decisiones tomadas en base al análisis de informaciones y datos</t>
  </si>
  <si>
    <t>Recepción de requisición de personal</t>
  </si>
  <si>
    <t>Auxiliar</t>
  </si>
  <si>
    <t>Requisición de personal</t>
  </si>
  <si>
    <t>Mobiliarios</t>
  </si>
  <si>
    <t>Verificación banco elegible o publicación vacantes</t>
  </si>
  <si>
    <t>Analista Recursos Humanos</t>
  </si>
  <si>
    <t>Listado de elegibles o publicación</t>
  </si>
  <si>
    <t>Depuración o verificación de cumplimiento de perfil</t>
  </si>
  <si>
    <t>Relación de expedientes o posibles candidatos</t>
  </si>
  <si>
    <t>Proceso entrevistas y evaluaciones</t>
  </si>
  <si>
    <t>Sub-Director (a)/ Analista Recursos Humanos</t>
  </si>
  <si>
    <t>Informe de resultados</t>
  </si>
  <si>
    <t>Adquisición de pruebas psicométricas con sistemas de corrección/ Habilitación de espacio físico con mobiliarios y equipos</t>
  </si>
  <si>
    <t>Gestión de aprobación</t>
  </si>
  <si>
    <t>Director (a) Recursos Humanos</t>
  </si>
  <si>
    <t>Formulario PDP aprobado</t>
  </si>
  <si>
    <t>Contratación</t>
  </si>
  <si>
    <t>Carta de ingreso</t>
  </si>
  <si>
    <t>Adiciones y reestructuraciones de plazas.
PIN TSE empleados
Folders de expedientes de empleados
Uniformes, puestos que apliquen (fase inicial)</t>
  </si>
  <si>
    <t>Inducción del personal</t>
  </si>
  <si>
    <t>Lista de asistencia/Formulario de inducción en el puesto</t>
  </si>
  <si>
    <t>Impresión de manual de inducción/ Reglamento de comportamiento ético/ Kit de bienvenida</t>
  </si>
  <si>
    <t>Mantener banco de elegible actualizado conforme perfil de puesto.</t>
  </si>
  <si>
    <t>Banco de elegibles</t>
  </si>
  <si>
    <t>Mantener actualizado el registro de vacantes</t>
  </si>
  <si>
    <t>Sub-Director (a) Recursos Humanos Recursos Humanos/ Analista</t>
  </si>
  <si>
    <t>Data de registro de vacantes</t>
  </si>
  <si>
    <t>Pago Oportuno</t>
  </si>
  <si>
    <t>Documento de nómina elaborado los primeros 10 días del mes</t>
  </si>
  <si>
    <t>13 nóminas/año</t>
  </si>
  <si>
    <t>Cumplimiento de las regulaciones internas y externas vigentes</t>
  </si>
  <si>
    <t>Recepción y registro de novedades en el sistema de nóminas</t>
  </si>
  <si>
    <t>Analista de nómina</t>
  </si>
  <si>
    <t>Acción de personal y relación de novedades</t>
  </si>
  <si>
    <t>Análisis, validación y generación de nómina con los descuentos de ley y autorizados  a colaboradores</t>
  </si>
  <si>
    <t>Analista de nómina/ Sub-Director (a) Recursos Humanos</t>
  </si>
  <si>
    <t>Nómina con descuentos aplicados</t>
  </si>
  <si>
    <t>Envío de nóminas y soportes al área de auditoría para fines de revisión</t>
  </si>
  <si>
    <t>Auditor (a) Interno</t>
  </si>
  <si>
    <t>Acuse físico y digital</t>
  </si>
  <si>
    <t>Remisión de volante de pago a colaboradores</t>
  </si>
  <si>
    <t>Correos enviados a colaboradores</t>
  </si>
  <si>
    <t>Remisión de nómina auditada para el Portal de Transparencia</t>
  </si>
  <si>
    <t>Acuse digital</t>
  </si>
  <si>
    <t>Remisión de datos para pago de prestaciones laborales</t>
  </si>
  <si>
    <t>Director (a)  Financiero</t>
  </si>
  <si>
    <t xml:space="preserve">Colaboradores con evaluación de desempeño por resultados </t>
  </si>
  <si>
    <t>% Colaboradores con evaluación de desempeño (cantidad colaboradores evaluados/colaboradores que cumplen con criterio de evaluación)</t>
  </si>
  <si>
    <t>Sensibilizar oportunamente a todos los implicados sobre el sistema de evaluación de desempeño por resultados</t>
  </si>
  <si>
    <t>Definición de metodología e instrumentos de evaluación de desempeño</t>
  </si>
  <si>
    <t>Sub-Director (a) Recursos Humanos</t>
  </si>
  <si>
    <t xml:space="preserve">Director (a) Planificación </t>
  </si>
  <si>
    <t>Instrumento elaborado</t>
  </si>
  <si>
    <t>Promedio de porcentaje institucional</t>
  </si>
  <si>
    <t>Validación metodología e instrumentos</t>
  </si>
  <si>
    <t>Instrumento validado</t>
  </si>
  <si>
    <t>Sensibilización y capacitación al personal sobre la metodología e instrumento de evaluación del desempeño por resultado</t>
  </si>
  <si>
    <t xml:space="preserve">Lista de asistencia </t>
  </si>
  <si>
    <t>Elaborar cronograma del proceso de definición de acuerdos de desempeño</t>
  </si>
  <si>
    <t>Cronograma elaborado</t>
  </si>
  <si>
    <t>Laptop, printer</t>
  </si>
  <si>
    <t>Evaluación acuerdos de desempeño</t>
  </si>
  <si>
    <t>Todas los responsables de áreas.</t>
  </si>
  <si>
    <t>Acuerdos de desempeño firmados</t>
  </si>
  <si>
    <t>Elaboración informes del proceso de acuerdos de desempeño</t>
  </si>
  <si>
    <t>Informe presentado</t>
  </si>
  <si>
    <t>Plan de acción con relación a los resultados obtenidos</t>
  </si>
  <si>
    <t>Plan de acción presentado</t>
  </si>
  <si>
    <t>Personal  calificado de acuerdo al perfil del puesto</t>
  </si>
  <si>
    <t>% colaboradores cumplen perfil puesto.</t>
  </si>
  <si>
    <t xml:space="preserve">Capacitar a los colaboradores sobre la base de necesidades detectadas </t>
  </si>
  <si>
    <t>Supervisores de área</t>
  </si>
  <si>
    <t>Presentación de informe y formularios de detección de necesidades</t>
  </si>
  <si>
    <t>Elaboración de plan o esquema de capacitación.</t>
  </si>
  <si>
    <t xml:space="preserve">Presentación de informe  </t>
  </si>
  <si>
    <t>Aprobación del plan de capacitación.</t>
  </si>
  <si>
    <t>% cumplimiento Plan Capacitación</t>
  </si>
  <si>
    <t>Implementación de cronograma de capacitación.</t>
  </si>
  <si>
    <t>Enc. CICJED y entidades proveedoras de capacitación</t>
  </si>
  <si>
    <t>Listas de participación</t>
  </si>
  <si>
    <t>Evaluación de resultados de plan de capacitación.</t>
  </si>
  <si>
    <t>Supervisores de área/Director (a) Recursos Humanos</t>
  </si>
  <si>
    <t>Informe del supervisor o formularios preestablecidos</t>
  </si>
  <si>
    <t>Propuesta escala salarial Estandarizada</t>
  </si>
  <si>
    <t>Escala salarial definida</t>
  </si>
  <si>
    <t>Valoración de puestos.</t>
  </si>
  <si>
    <t>Jerarquización de puesto presentada</t>
  </si>
  <si>
    <t>Comparación salarial del sector.</t>
  </si>
  <si>
    <t>Propuesta presentada</t>
  </si>
  <si>
    <t>Implementación de la escala definida.</t>
  </si>
  <si>
    <t>Ajuste salarial aplicado</t>
  </si>
  <si>
    <t>Control asistencia personal</t>
  </si>
  <si>
    <t>% colaboradores registrando asistencia conforme al horario laborable establecido.</t>
  </si>
  <si>
    <t>Establecer un control de asistencia que permita fortalecer la relación laboral y fomentar el compromiso.</t>
  </si>
  <si>
    <t>Director (a)Tecnología</t>
  </si>
  <si>
    <t>Relojes biométricos instalados</t>
  </si>
  <si>
    <t>Definir las políticas y alcance del registro de asistencia</t>
  </si>
  <si>
    <t>Presidencia</t>
  </si>
  <si>
    <t>Circular emitida</t>
  </si>
  <si>
    <t>Sensibilizar a los supervisores sobre el alcance y políticas del control de asistencia.</t>
  </si>
  <si>
    <t>lista de asistencia</t>
  </si>
  <si>
    <t>Jornada de captura de huellas.</t>
  </si>
  <si>
    <t>Reporte de huellas registradas</t>
  </si>
  <si>
    <t>Monitoreo y control de registros de asistencia.</t>
  </si>
  <si>
    <t>Reporte mensuales de asistencia</t>
  </si>
  <si>
    <t>Retroalimentación a supervisores para fomentar planes de acciones de mejora.</t>
  </si>
  <si>
    <t>Correos enviados a supervisores</t>
  </si>
  <si>
    <t>Plan Compensación y Beneficios a colaboradores</t>
  </si>
  <si>
    <t>% implementación del plan.</t>
  </si>
  <si>
    <t xml:space="preserve"> ≥85%</t>
  </si>
  <si>
    <t>Crear un sistema de compensación y beneficios para satisfacer las necesidades básicas y mejorar la calidad de vida de los colaboradores.</t>
  </si>
  <si>
    <t>Elaboración estudio diagnóstico de paquete de beneficios actuales</t>
  </si>
  <si>
    <t>Presentación propuesta de mejoras al plan de compensación y beneficios</t>
  </si>
  <si>
    <t>Aprobación  de plan de compensación y beneficios</t>
  </si>
  <si>
    <t>Plan aplicado</t>
  </si>
  <si>
    <t>Elaborar e implementar un Plan de Continuidad Institucional, que garantice la integridad institucional ante todo tipo de contingencias, incidentes y accidentes. El Plan de Continuidad Institucional debe proteger al TSE, a sus recursos humanos, a sus actividades.</t>
  </si>
  <si>
    <t>Sistema salud y seguridad ocupacional implementado</t>
  </si>
  <si>
    <t>% Implementación SSO</t>
  </si>
  <si>
    <t xml:space="preserve">Gestionar adecuadamente la implementación del sistema de seguridad y salud ocupacional. </t>
  </si>
  <si>
    <t>Solicitar la capacitación al IDOPRIL sobre la conformación del sistema de seguridad y salud ocupacional en el trabajo.</t>
  </si>
  <si>
    <t>Director (a) de Recursos Humanos</t>
  </si>
  <si>
    <t>Acuse de comunicación</t>
  </si>
  <si>
    <t>Conformar comité de seguridad y salud ocupacional y generar la documentación pertinente</t>
  </si>
  <si>
    <t>Lista conformación comité</t>
  </si>
  <si>
    <t>Definir y documentar los elementos del sistema de seguridad y Salud Ocupacional.(-Identificar peligros y evaluación de riesgos laborales)</t>
  </si>
  <si>
    <t>Magistrado Presidente, Director (a) Financiero</t>
  </si>
  <si>
    <t>Informe sobre los peligros y riesgos laborales identificados, con  recomendaciones.</t>
  </si>
  <si>
    <t>Contratación experto en Seguridad y Salud Ocupacional</t>
  </si>
  <si>
    <t>Elaboración del Plan de prevención de riesgos laborales.</t>
  </si>
  <si>
    <t>Comité SSO</t>
  </si>
  <si>
    <t>Experto en Seguridad y Salud Ocupacional.</t>
  </si>
  <si>
    <t xml:space="preserve">Borrador del plan, </t>
  </si>
  <si>
    <t>Instalación de consultorio, contratación de personal (médico general, sicólogo, secretaria)</t>
  </si>
  <si>
    <t>Someter el plan a la aprobación del Pleno.(Según Procedimiento establecido.)</t>
  </si>
  <si>
    <t>Acuse de entrega del plan al Pleno</t>
  </si>
  <si>
    <t xml:space="preserve"> Aprobación de Plan de Seguridad y Salud.</t>
  </si>
  <si>
    <t>Acta de aprobación del Pleno</t>
  </si>
  <si>
    <t>Implementación del plan SSO</t>
  </si>
  <si>
    <t>Lista de participantes, fotos, compra Equipos Protección Personal (EPP), otros</t>
  </si>
  <si>
    <t>Botas, pitos, fajas, guantes, cascos, señalizaciones, extintores, etc.</t>
  </si>
  <si>
    <t>EJE ESTRATÉGICO 2.0:</t>
  </si>
  <si>
    <t>Desarrollo humano y cultura institucional</t>
  </si>
  <si>
    <t xml:space="preserve">Elaborar e implementar un Plan de Carrera que tome en cuenta tanto las necesidades actuales y futuras de la institución como el desarrollo humano integral de las personas que conforman el TSE, con énfasis en la construcción de capacidades y competencias en las personas. El Plan de Carrera debe contribuir a que el TSE alcance niveles verificables de excelencia institucional y, a la vez se convierta en uno de los mejores lugares para trabajar en la Republica Dominicana. </t>
  </si>
  <si>
    <t>Aprobado el Reglamento de Carrera Administrativa.</t>
  </si>
  <si>
    <t>Reglamento Carrera Administrativa aprobado</t>
  </si>
  <si>
    <t xml:space="preserve">Elaborar el reglamento de carrera administrativa para su aprobación. </t>
  </si>
  <si>
    <t>Elaboración Reglamento interno para el sistema de carrera que responda a las necesidades y a la normativa del TSE.</t>
  </si>
  <si>
    <t>Director (a) Planificación, Consultor (a) Jurídico</t>
  </si>
  <si>
    <t>Borrador del reglamento</t>
  </si>
  <si>
    <t>Someter el Reglamento de carrera a la aprobación del Pleno.(Según Procedimiento establecido.)</t>
  </si>
  <si>
    <t>Consultor (a) Jurídico</t>
  </si>
  <si>
    <t xml:space="preserve"> Aprobación del Reglamento de Carrera.</t>
  </si>
  <si>
    <t>Socializar con los directivos el reglamento de carrera administrativa</t>
  </si>
  <si>
    <t>Diseñar la cultura institucional del TSE, garantizando que cuente con atributos que sean coherentes con los valores institucionales. Diseñar e Implementar un programa de intervenciones que permita instaurar y mantener la nueva cultura institucional.</t>
  </si>
  <si>
    <t xml:space="preserve">Realización de actividades de bienestar e integración del personal. </t>
  </si>
  <si>
    <r>
      <t xml:space="preserve"> </t>
    </r>
    <r>
      <rPr>
        <sz val="12"/>
        <rFont val="Calibri"/>
        <family val="2"/>
      </rPr>
      <t>≥</t>
    </r>
    <r>
      <rPr>
        <sz val="12"/>
        <rFont val="Times New Roman"/>
        <family val="1"/>
      </rPr>
      <t>85%</t>
    </r>
  </si>
  <si>
    <t xml:space="preserve">Identificar actividades de bienestar e integración del personal y documentar en un  único plan </t>
  </si>
  <si>
    <t>Elaboración plan de bienestar e integración del personal</t>
  </si>
  <si>
    <t>Borrador del plan</t>
  </si>
  <si>
    <t>Gestionar aprobación plan de bienestar e integración del personal</t>
  </si>
  <si>
    <t xml:space="preserve">Director (a) de Recursos Humanos
</t>
  </si>
  <si>
    <t>Validación y aprobación del plan de bienestar e integración del personal</t>
  </si>
  <si>
    <t>Plan aprobado</t>
  </si>
  <si>
    <t>Implementación del plan de bienestar e integración del personal</t>
  </si>
  <si>
    <t>Enc. Protocolo, Director (a) Comunicación, Director (a) Financiero</t>
  </si>
  <si>
    <t>Fotos, convocatoria, lista, informe, publicaciones.</t>
  </si>
  <si>
    <t>Charlistas, chalecos, almuerzo, pago personal</t>
  </si>
  <si>
    <t>Estudio de clima organizacional</t>
  </si>
  <si>
    <t>% de colaboradores encuestados</t>
  </si>
  <si>
    <t>Garantizar un buen clima organizacional que permita a los servidores cumplir con los objetivos, mejorar las relaciones laborales y aumentar  productividad y compromiso institucional.</t>
  </si>
  <si>
    <t>TDR</t>
  </si>
  <si>
    <t>Contratación de Consultor</t>
  </si>
  <si>
    <t>Gestionar la aprobación de TDR</t>
  </si>
  <si>
    <t>TDR aprobado</t>
  </si>
  <si>
    <t>Solicitud elaboración contrato consultor</t>
  </si>
  <si>
    <t>Recepción de entregable.</t>
  </si>
  <si>
    <t>Diagnóstico y Propuesta de mejora de clima organizacional presentado</t>
  </si>
  <si>
    <t>RELACIONES PÚBLICAS</t>
  </si>
  <si>
    <t>Guía práctica para la comunicación interna</t>
  </si>
  <si>
    <t xml:space="preserve">% implementación  </t>
  </si>
  <si>
    <t>Estandarizar e implementar la creación de protocolo de comunicación interna</t>
  </si>
  <si>
    <t>Definir objetivos y métricas</t>
  </si>
  <si>
    <t>Borrador de encuesta</t>
  </si>
  <si>
    <t>Computadora</t>
  </si>
  <si>
    <t>Desarrollo de metodología de trabajo</t>
  </si>
  <si>
    <t>Gestión para la aprobación de la aplicación de encuesta</t>
  </si>
  <si>
    <t>Herramienta aprobada</t>
  </si>
  <si>
    <t>Aplicación encuesta para el diagnóstico</t>
  </si>
  <si>
    <t>Informe de encuesta</t>
  </si>
  <si>
    <t>Coordinador Despacho de Presidencia</t>
  </si>
  <si>
    <t>Elaboración Guía práctica para la comunicación interna TSE</t>
  </si>
  <si>
    <t xml:space="preserve">Director (a) Planificación/ Coordinador de Presidencia </t>
  </si>
  <si>
    <t>Gestión para la aprobación Guía práctica para la comunicación interna TSE</t>
  </si>
  <si>
    <t>Implementación Guía práctica para la comunicación interna TSE</t>
  </si>
  <si>
    <t>Correos, actividades implementadas</t>
  </si>
  <si>
    <t>100% de las solicitadas</t>
  </si>
  <si>
    <t>Coordinación con las áreas todo lo relacionado a la actividad (fecha, tipo de actividad, lugar, tema)</t>
  </si>
  <si>
    <t>Áreas</t>
  </si>
  <si>
    <t>Solicitud del área</t>
  </si>
  <si>
    <t xml:space="preserve">Programa de la actividad </t>
  </si>
  <si>
    <t>Fotos y/o videos</t>
  </si>
  <si>
    <t>Difusión de la actividad</t>
  </si>
  <si>
    <t>Correos, WhatsApp (los principales chat de medios, notas de prensa)</t>
  </si>
  <si>
    <t>Actas del Pleno redactadas y notificadas.</t>
  </si>
  <si>
    <t>% actas levantadas x sesión</t>
  </si>
  <si>
    <t>145 sesiones</t>
  </si>
  <si>
    <t xml:space="preserve">Redactar agenda y tramitar convocatoria </t>
  </si>
  <si>
    <t>Asistente del Secretario General</t>
  </si>
  <si>
    <t>Relación de actas del Pleno</t>
  </si>
  <si>
    <t>Acta sesión Pleno</t>
  </si>
  <si>
    <t>Secretario General</t>
  </si>
  <si>
    <t>Directores de áreas</t>
  </si>
  <si>
    <t>Auxiliar/Encargado Archivo</t>
  </si>
  <si>
    <t>Relación documento archivo</t>
  </si>
  <si>
    <t xml:space="preserve">Proyecto de readecuación y organización  del archivo central. </t>
  </si>
  <si>
    <t>% implementación proyecto</t>
  </si>
  <si>
    <t>Elaborar e implementar proyecto de readecuación y organización del archivo central conforme Ley General de Archivo</t>
  </si>
  <si>
    <t>Levantamiento de las series documentales.</t>
  </si>
  <si>
    <t xml:space="preserve">Encargada Archivo </t>
  </si>
  <si>
    <t>Matriz registro y control series documentales</t>
  </si>
  <si>
    <t>3 Pasantes</t>
  </si>
  <si>
    <t>Encargada Archivo/Secretario General</t>
  </si>
  <si>
    <t>Borrador proyecto</t>
  </si>
  <si>
    <t>Someter proyecto de readecuación al Pleno</t>
  </si>
  <si>
    <t xml:space="preserve">Secretario General </t>
  </si>
  <si>
    <t>Aprobación proyecto de readecuación</t>
  </si>
  <si>
    <t>Acta del Pleno Proyecto aprobado</t>
  </si>
  <si>
    <t xml:space="preserve">Implementación proyecto de readecuación </t>
  </si>
  <si>
    <t>Fotos, informes, visitas inspección</t>
  </si>
  <si>
    <t>Registro, control y tratamiento de los documentos del archivo central</t>
  </si>
  <si>
    <t>% documentos trabajados (Documentos registrados/documentos recibido)</t>
  </si>
  <si>
    <t>Recepción, análisis y archivo de documentos</t>
  </si>
  <si>
    <t>Encargada Archivo</t>
  </si>
  <si>
    <t>Cantidad de expedientes unificados (legajos)</t>
  </si>
  <si>
    <t>2012 al 2022</t>
  </si>
  <si>
    <t>Conformación de legajos de las series documentales</t>
  </si>
  <si>
    <t>2 pasantes</t>
  </si>
  <si>
    <t xml:space="preserve">Sentencias Rectificación Actas Estado Civil procesadas </t>
  </si>
  <si>
    <t xml:space="preserve">% solicitudes tramitadas </t>
  </si>
  <si>
    <t xml:space="preserve">Notificar al ciudadano  las sentencias de Rectificaciones de Actas del Estado Civil </t>
  </si>
  <si>
    <t>Recepción, digitalización y registro de solicitud de rectificación de actas del estado civil.</t>
  </si>
  <si>
    <t>Secretaria II/Auxiliar</t>
  </si>
  <si>
    <t>Oficio de remisión de la JCE</t>
  </si>
  <si>
    <t>Tiempo tramitación expedientes</t>
  </si>
  <si>
    <r>
      <rPr>
        <sz val="12"/>
        <rFont val="Calibri"/>
        <family val="2"/>
      </rPr>
      <t xml:space="preserve">≤ </t>
    </r>
    <r>
      <rPr>
        <sz val="13.2"/>
        <rFont val="Times New Roman"/>
        <family val="1"/>
      </rPr>
      <t>5 días hábiles</t>
    </r>
  </si>
  <si>
    <t xml:space="preserve">Oficio de remisión </t>
  </si>
  <si>
    <t xml:space="preserve">Cantidad sentencias con corrección final </t>
  </si>
  <si>
    <t>1000/trimestre</t>
  </si>
  <si>
    <t>Recepción expedientes digital y preparación relación  de los proyectos de sentencias.</t>
  </si>
  <si>
    <t>Abogados II</t>
  </si>
  <si>
    <t xml:space="preserve">Agenda de validación  </t>
  </si>
  <si>
    <t>Tiempo corrección expedientes</t>
  </si>
  <si>
    <t>≤ 5 días hábiles</t>
  </si>
  <si>
    <t>Validación de sentencias</t>
  </si>
  <si>
    <t>Relación de expedientes con sentencias validadas y enumerada</t>
  </si>
  <si>
    <t>Corrección final de sentencias</t>
  </si>
  <si>
    <t>Matriz de sentencias corregidas</t>
  </si>
  <si>
    <t>Cantidad sentencias certificadas</t>
  </si>
  <si>
    <t>Gestión de firmas de las sentencias</t>
  </si>
  <si>
    <t>Tiempo certificación sentencias</t>
  </si>
  <si>
    <t xml:space="preserve">≤ 3 días </t>
  </si>
  <si>
    <t>Cantidad de ejemplares de sentencias certificadas</t>
  </si>
  <si>
    <t>3600 ejemplares/trimestre</t>
  </si>
  <si>
    <t>Certificación de las sentencias y comunicación al ciudadano</t>
  </si>
  <si>
    <t>Secretario General/Abogados</t>
  </si>
  <si>
    <t>% Sentencias notificadas</t>
  </si>
  <si>
    <t xml:space="preserve"> Notificación al ciudadano</t>
  </si>
  <si>
    <t>Formularios de notificación</t>
  </si>
  <si>
    <t xml:space="preserve">Tramitación de Recursos (Revisión, Reconsideración, Tercería)  contra Sentencias de  Rectificación Actas Estado Civil procesadas </t>
  </si>
  <si>
    <t xml:space="preserve">% recursos registrados </t>
  </si>
  <si>
    <t>Recepción, digitalización y registro de recurso contra sentencia de rectificación de actas del estado civil.</t>
  </si>
  <si>
    <t>Matriz de recepción (libro)</t>
  </si>
  <si>
    <t>% sentencias certificadas</t>
  </si>
  <si>
    <t>Oficio de remisión</t>
  </si>
  <si>
    <t>Inclusión en agenda de Sesión del Pleno.</t>
  </si>
  <si>
    <t>Agenda del Pleno</t>
  </si>
  <si>
    <r>
      <rPr>
        <sz val="16.8"/>
        <rFont val="Calibri"/>
        <family val="2"/>
      </rPr>
      <t xml:space="preserve">± </t>
    </r>
    <r>
      <rPr>
        <sz val="12"/>
        <rFont val="Times New Roman"/>
        <family val="1"/>
      </rPr>
      <t>2 por cada sentencia certificada</t>
    </r>
  </si>
  <si>
    <t xml:space="preserve">Decisión del recurso </t>
  </si>
  <si>
    <t>98% de las solicitadas</t>
  </si>
  <si>
    <t>Notificación de Decisión del Pleno a la Dirección Contenciosa</t>
  </si>
  <si>
    <t>Oficio de Notificación</t>
  </si>
  <si>
    <t>Auxiliar / Abogados</t>
  </si>
  <si>
    <t>Oficio de remisión para firma</t>
  </si>
  <si>
    <t>Matriz de sentencias certificadas y de contacto con el ciudadano</t>
  </si>
  <si>
    <t xml:space="preserve"> Notificación al recurrente</t>
  </si>
  <si>
    <t xml:space="preserve">Sentencias en materia  Contencioso Electoral  procesadas </t>
  </si>
  <si>
    <t xml:space="preserve">% instancia tramitadas </t>
  </si>
  <si>
    <t xml:space="preserve">Procesar las sentencias en materia contencioso Electoral </t>
  </si>
  <si>
    <t>Recepción, registro, socialización y asignación de  expedientes contencioso electoral.</t>
  </si>
  <si>
    <t>Abogados/ auxiliar</t>
  </si>
  <si>
    <t>Matriz de recepción de recursos (libro)</t>
  </si>
  <si>
    <t>12 horas</t>
  </si>
  <si>
    <t>Redacción y notificación de auto de fijación de audiencia y/o cámara de consejo</t>
  </si>
  <si>
    <t>Auto de fijación de audiencia</t>
  </si>
  <si>
    <t>100% de las emitidas</t>
  </si>
  <si>
    <t>Participación en audiencias</t>
  </si>
  <si>
    <t>Actas de audiencia</t>
  </si>
  <si>
    <t xml:space="preserve">Tiempo certificación sentencias </t>
  </si>
  <si>
    <t>Gestión de firmas de dispositivo y de Decisiones íntegras.</t>
  </si>
  <si>
    <t>Oficio de remisión de sentencias para firma</t>
  </si>
  <si>
    <t>± 3 por cada sentencia certificada</t>
  </si>
  <si>
    <t>Certificación y notificación de la decisión</t>
  </si>
  <si>
    <t>Remisión de las decisiones para publicar en sitio Web</t>
  </si>
  <si>
    <t xml:space="preserve">Respuesta a recursos (Oposición, Revisión, Tercería)  contra Sentencias en materia Contencioso Electoral  procesadas </t>
  </si>
  <si>
    <t>Recepción, registro, socialización y asignación de  recurso contencioso electoral.</t>
  </si>
  <si>
    <t xml:space="preserve">Notificación del recurso a la otra parte </t>
  </si>
  <si>
    <t>Auxiliar/ Abogados</t>
  </si>
  <si>
    <t>Oficio de notificación</t>
  </si>
  <si>
    <t>Inclusión en agenda de sesión del Pleno.</t>
  </si>
  <si>
    <t xml:space="preserve">Notificación de Decisión del Pleno a la Dirección Contenciosa.  </t>
  </si>
  <si>
    <t>Oficio a la Dirección Contenciosa</t>
  </si>
  <si>
    <t xml:space="preserve">Gestión de firma </t>
  </si>
  <si>
    <t>Certificación de las sentencias y comunicación al recurrente</t>
  </si>
  <si>
    <t>Matriz de sentencias certificadas y de contacto</t>
  </si>
  <si>
    <t>Elaborar e implementar un Plan de Despliegue Territorial del TSE, de forma que garantice que los servicios que ofrece la institución como parte de sus competencias jurisdiccionales lleguen a todos los municipios del país.</t>
  </si>
  <si>
    <t>Oficinas Asistencia al Usuario (Regionales y Exterior)</t>
  </si>
  <si>
    <t>Cantidad de servicios ofrecidos por oficina Atención Usuario</t>
  </si>
  <si>
    <r>
      <t>4 servicios por oficina</t>
    </r>
    <r>
      <rPr>
        <sz val="12"/>
        <color rgb="FFFF0000"/>
        <rFont val="Times New Roman"/>
        <family val="1"/>
      </rPr>
      <t xml:space="preserve"> </t>
    </r>
    <r>
      <rPr>
        <sz val="12"/>
        <rFont val="Times New Roman"/>
        <family val="1"/>
      </rPr>
      <t>(Información general, solicitud sentencias certificadas, solicitud certificaciones y depósito solicitudes y documentos complementarios)</t>
    </r>
  </si>
  <si>
    <t>Disponer de los servicios de Atención al Usuario en las oficinas regionales priorizando los de mayor demanda.</t>
  </si>
  <si>
    <t>Levantamiento de la demanda de servicios por municipio.</t>
  </si>
  <si>
    <t>Encargado (a) Oficina/Secretario(a) General</t>
  </si>
  <si>
    <t xml:space="preserve">Matriz con relación de servicios y procedimientos </t>
  </si>
  <si>
    <t>Registro de los servicios ofrecidos por tipo.</t>
  </si>
  <si>
    <t>Matriz de registro</t>
  </si>
  <si>
    <t>Documentación de  los procesos de los servicios a prestar</t>
  </si>
  <si>
    <t>Secretario (a) General</t>
  </si>
  <si>
    <t>Cantidad de solicitudes por tipo de servicios/oficinas</t>
  </si>
  <si>
    <t>A determinar</t>
  </si>
  <si>
    <t>Socializar los procesos con el personal</t>
  </si>
  <si>
    <t>Convocatoria, lista de participantes, fotos</t>
  </si>
  <si>
    <t>OBJETIVO ESTRATÉGICO 3.7:</t>
  </si>
  <si>
    <t>Robustecer la plataforma de Tecnología de Información y de Comunicaciones, de forma que la institución cuente con las capacidades y redundancias necesarias para proveer, de manera confiable y sostenible, los servicios que caen dentro de sus competencias jurisdiccionales.  Las características de la plataforma de Tecnología de Información y de Comunicaciones apoyarán el Plan de Continuidad Institucional</t>
  </si>
  <si>
    <t>Fortalecida la localidad remota que replica la información, para su recuperación en caso de desastre</t>
  </si>
  <si>
    <t>Localidad remota funcionando</t>
  </si>
  <si>
    <t>Existencia de localidad remota</t>
  </si>
  <si>
    <t>Fortalecer la localidad remota existente mediante adecuación y actualización del hardware y software.</t>
  </si>
  <si>
    <t>Levantamiento de información e identificación de los sistemas y sub-sistemas existentes (hardware y software)</t>
  </si>
  <si>
    <t>Documentos de sistemas y sub-sistemas priorizados</t>
  </si>
  <si>
    <t>Establecer las prioridades para los sistemas y sub-sistemas existentes y determinar las necesidades. (hardware y software)</t>
  </si>
  <si>
    <t>Documentación de los procesos operativos de la replicación</t>
  </si>
  <si>
    <t>Informe de resultado de las pruebas de recuperación</t>
  </si>
  <si>
    <t>Infraestructura Tecnológica readecuada e implementada.</t>
  </si>
  <si>
    <t>Espacio físico, cableado estructurado, rack y equipos informáticos</t>
  </si>
  <si>
    <t>Fortalecer la infraestructura tecnológica de la institución</t>
  </si>
  <si>
    <t xml:space="preserve">Documentación de los procesos operativos </t>
  </si>
  <si>
    <t>Informe de resultado de las pruebas de los sistemas y servicios informáticos del TSE</t>
  </si>
  <si>
    <t>Normativas NORTIC:
E1:2022, A2:2021, A3:2018, A5:2019, A7:2017 implementadas y certificadas</t>
  </si>
  <si>
    <t>% de cumplimiento de implementación de las normativas</t>
  </si>
  <si>
    <t>Normativas desactualizadas:
E1:2014, A2:2013, A3:2014</t>
  </si>
  <si>
    <t>Cumplir con las normas y estándares tecnológicos publicados por la OGTIC: 
E1:2022, A2:2021, A3:2018, A5:2019, A7:2017</t>
  </si>
  <si>
    <t>Levantamiento de información e identificación de la normativa E1:2022</t>
  </si>
  <si>
    <t>Enc. de Desarrollo</t>
  </si>
  <si>
    <t>Levantamiento de información e identificación de la normativa A2:2021</t>
  </si>
  <si>
    <t>Levantamiento de información e identificación de la normativa A3:2018</t>
  </si>
  <si>
    <t>Levantamiento de información e identificación de la normativa A5:2019</t>
  </si>
  <si>
    <t>Enc. Infraestructura</t>
  </si>
  <si>
    <t>Levantamiento de información e identificación de la normativa A7:2017</t>
  </si>
  <si>
    <t>Cantidad de certificaciones obtenidas</t>
  </si>
  <si>
    <t>E1:2022, A2:2021, A3:2018</t>
  </si>
  <si>
    <t xml:space="preserve">Adecuación de las diferentes plataformas y sistemas siguiendo las directivas establecidas en las normativas </t>
  </si>
  <si>
    <t xml:space="preserve">Enc. Infraestructura
Enc. Soporte Técnico
</t>
  </si>
  <si>
    <t>Captura de Evidencias</t>
  </si>
  <si>
    <t>Suministro de evidencias al auditor de la OGTIC (E1:2022, A2:2021, A3:2018)</t>
  </si>
  <si>
    <t>Certificación</t>
  </si>
  <si>
    <t>Plan de Mantenimiento Preventivo y Correctivo de equipos tecnológicos</t>
  </si>
  <si>
    <t>% de cumplimiento del Plan de Mantenimiento Preventivo y Correctivo</t>
  </si>
  <si>
    <t>Contratos de mantenimientos existentes de equipos tecnológicos</t>
  </si>
  <si>
    <t>Mantener el funcionamiento óptimo de los equipos tecnológicos</t>
  </si>
  <si>
    <t>Levantar información de los equipos y últimos mantenimientos realizados</t>
  </si>
  <si>
    <t>Enc. Infraestructura
Enc. Soporte Técnico</t>
  </si>
  <si>
    <t>Elaboración del Plan de Mantenimiento Preventivo y Correctivo de equipos tecnológicos</t>
  </si>
  <si>
    <t>Enc. Servicios Generales</t>
  </si>
  <si>
    <t>Informe de Mantenimiento</t>
  </si>
  <si>
    <t>Renovación y adquisición de licenciamiento de software</t>
  </si>
  <si>
    <t>Cantidad de licencias renovadas o adquiridas</t>
  </si>
  <si>
    <t>Contratos de licencias de software existentes</t>
  </si>
  <si>
    <t>Mantener el funcionamiento óptimo del software del TSE</t>
  </si>
  <si>
    <t xml:space="preserve"> Levantar información sobre licencias vigentes y vencidas</t>
  </si>
  <si>
    <t>Enc. Infraestructura
Enc. de Desarrollo</t>
  </si>
  <si>
    <t>Informe de vencimiento de licencias</t>
  </si>
  <si>
    <t>Elaboración de cronograma de vencimiento de licencias para renovación oportuna</t>
  </si>
  <si>
    <t>Estimar costos de renovación y adquisición de licencias</t>
  </si>
  <si>
    <t>Cotizaciones</t>
  </si>
  <si>
    <t xml:space="preserve">% Continuidad del uso de licencias </t>
  </si>
  <si>
    <t>Gestión de compra de las licencias requeridas para la renovación del software</t>
  </si>
  <si>
    <t>Comité Compras</t>
  </si>
  <si>
    <t>Solicitud, TDR, Ficha técnica</t>
  </si>
  <si>
    <t>Implementación del licenciamiento del software</t>
  </si>
  <si>
    <t>Enc. Infraestructura/Enc Desarrollo</t>
  </si>
  <si>
    <t>Fortalecimiento a los Sistemas de Seguridad Física del TSE</t>
  </si>
  <si>
    <t>Sistema seguridad funcionado</t>
  </si>
  <si>
    <t>Controlar el acceso y preservar la integridad de las áreas del TSE y sus activos</t>
  </si>
  <si>
    <t>Levantamiento de necesidades sobre los hardware y software requerido para la seguridad física</t>
  </si>
  <si>
    <t>Software</t>
  </si>
  <si>
    <t>Gestión de compra de hardware y software de seguridad requeridos</t>
  </si>
  <si>
    <t>Diseño, configuración e implementación del hardware y software de seguridad requeridos</t>
  </si>
  <si>
    <t>Enc. Seguridad</t>
  </si>
  <si>
    <t>Documento de los sistemas implementados</t>
  </si>
  <si>
    <t>Aplicaciones de servicio y mejora institucional</t>
  </si>
  <si>
    <r>
      <t xml:space="preserve">Cantidad de aplicaciones desarrollados </t>
    </r>
    <r>
      <rPr>
        <sz val="12"/>
        <color rgb="FFFF0000"/>
        <rFont val="Times New Roman"/>
        <family val="1"/>
      </rPr>
      <t/>
    </r>
  </si>
  <si>
    <t>1 (Intranet)</t>
  </si>
  <si>
    <t>Requerimientos de las diferentes direcciones/departamentos</t>
  </si>
  <si>
    <t xml:space="preserve"> Levantar información sobre portal institucional de uso interno para el TSE (Intranet)</t>
  </si>
  <si>
    <t>Director (a) Recursos Humanos, Enc. CICJED</t>
  </si>
  <si>
    <t>Informe de validación por las áreas involucradas</t>
  </si>
  <si>
    <t>Gestión de compra de hardware y software requeridos</t>
  </si>
  <si>
    <t xml:space="preserve">Diseño, configuración e implementación de hardware y software. </t>
  </si>
  <si>
    <t>Documentación de la implementación</t>
  </si>
  <si>
    <t>Sistema Gestión Seguridad de la Información norma ISO 27001:2013</t>
  </si>
  <si>
    <t>% de cumplimiento de implementación del sistema de gestión</t>
  </si>
  <si>
    <t>Levantamiento de información e identificación de la normativa ISO-27001:2013</t>
  </si>
  <si>
    <t>Plan de trabajo</t>
  </si>
  <si>
    <t>Elaboración del Manual del Sistema de Gestión de Seguridad de la Información del TSE</t>
  </si>
  <si>
    <t>Documento del Manual del Sistema de Gestión de Seguridad de la Información del TSE</t>
  </si>
  <si>
    <t>Certificación obtenida</t>
  </si>
  <si>
    <t>1 certificación</t>
  </si>
  <si>
    <t>Director (a) Auditoria Interna
Director (a) Planificación y Desarrollo</t>
  </si>
  <si>
    <t>Informe de auditoría interna</t>
  </si>
  <si>
    <t>Suministro de evidencias al auditor de la ISO</t>
  </si>
  <si>
    <t>Obtención de la Certificación</t>
  </si>
  <si>
    <t>OBJETIVO 
ESTRATÉGICO 3.1:</t>
  </si>
  <si>
    <t>DIRECCIÓN DE PLANIFICACIÓN Y DESARROLLO</t>
  </si>
  <si>
    <t>EJE ESTRATÉGICO 1:</t>
  </si>
  <si>
    <t xml:space="preserve"> Estructura organizativa</t>
  </si>
  <si>
    <t>Estructura Organizativa Aprobada</t>
  </si>
  <si>
    <t>Reglamento Orgánico</t>
  </si>
  <si>
    <t>Elaborar los Manuales de Organización del TSE</t>
  </si>
  <si>
    <t>Someter borrador de propuesta estructura organizativa</t>
  </si>
  <si>
    <t>Comisión de Reglamento</t>
  </si>
  <si>
    <t>Borrador, acuse</t>
  </si>
  <si>
    <t>Gestión aprobación estructura organizativa</t>
  </si>
  <si>
    <t>Acuse, acta de aprobación</t>
  </si>
  <si>
    <t>Socialización de la Estructura Organizativa</t>
  </si>
  <si>
    <t>Convocatorio, lista participantes, fotos, correos.</t>
  </si>
  <si>
    <t>Manual de Organización y Funciones Aprobado</t>
  </si>
  <si>
    <t>Someter borrador Manual de Organización y Funciones</t>
  </si>
  <si>
    <t>Borrador manual, acuse</t>
  </si>
  <si>
    <t>Gestionar aprobación Manual de Organización y Funciones</t>
  </si>
  <si>
    <t>Socializar Manual Organización y Funciones</t>
  </si>
  <si>
    <t>POA, PACC y Presupuesto Físico y Financiero 2024.</t>
  </si>
  <si>
    <t>Estructura programática 2024,  revisada en la  fecha establecida por  DIGEPRES.</t>
  </si>
  <si>
    <t>Revisar estructura programática y meta física financiera conforme cronograma DIGEPRES</t>
  </si>
  <si>
    <t>Matriz metas físicas financieras</t>
  </si>
  <si>
    <t xml:space="preserve">Formulación de las Metas Físicas Financieras establecidas en la Estructuras Programáticas </t>
  </si>
  <si>
    <t>Actualización estructura programática en plataforma del SIGEF</t>
  </si>
  <si>
    <t>Reporte plataforma SIGEF</t>
  </si>
  <si>
    <t>Seguimiento al cumplimiento de metas físicas financieras establecidas en la estructuras programáticas.</t>
  </si>
  <si>
    <t>POA 2024 aprobado al tercer trimestre del año.</t>
  </si>
  <si>
    <t>Solicitar aprobación de inicio del proceso de planificación 2024 (POA, PACC y Presupuesto).</t>
  </si>
  <si>
    <t xml:space="preserve">Director (a) Planificación y Desarrollo </t>
  </si>
  <si>
    <t>Acuse de solicitud</t>
  </si>
  <si>
    <t>PACC 2024 aprobado al tercer trimestre del año.</t>
  </si>
  <si>
    <t>Realización taller proceso de Planificación POA, PACC y Presupuesto.</t>
  </si>
  <si>
    <t>Directores y encargados de áreas</t>
  </si>
  <si>
    <t>Pago de hotel para XX personas</t>
  </si>
  <si>
    <t>Presupuesto Financiero 2024 cargado al SIGEF al tercer trimestre del año.</t>
  </si>
  <si>
    <t xml:space="preserve">Gestión de aprobación POA y PACC      </t>
  </si>
  <si>
    <t>Preparación, revisión Presupuesto Físico y Financiero 2024</t>
  </si>
  <si>
    <t>Director Financiero, Enc. Presupuesto</t>
  </si>
  <si>
    <t>Presupuesto físico y financiero</t>
  </si>
  <si>
    <t>Gestión de aprobación Presupuesto Físico y Financiero 2024</t>
  </si>
  <si>
    <t>Presupuesto Físico 2024 cargado al SIGEF al tercer trimestre del año.</t>
  </si>
  <si>
    <t xml:space="preserve">Cargar presupuesto físico al SIGEF.  </t>
  </si>
  <si>
    <t>Plataforma SIGEF</t>
  </si>
  <si>
    <t>Gestionar subida del presupuesto financiero al SIGEF</t>
  </si>
  <si>
    <t>Elaboración informe de formulación POA.</t>
  </si>
  <si>
    <t>Informe de formulación POA</t>
  </si>
  <si>
    <t>Analista planificación</t>
  </si>
  <si>
    <t>Informe de Monitoreo POA 2023</t>
  </si>
  <si>
    <t>Cantidad de talleres de evaluación</t>
  </si>
  <si>
    <t>Solicitar aprobación de inicio del proceso de evaluación POA</t>
  </si>
  <si>
    <t>Comunicación aprobada, acuse</t>
  </si>
  <si>
    <t>Seguimiento y solicitud de evidencias trimestral del POA a los responsables de áreas.</t>
  </si>
  <si>
    <t>Cantidad de informes entregados.</t>
  </si>
  <si>
    <t xml:space="preserve"> Elaboración de informes trimestrales de seguimiento.</t>
  </si>
  <si>
    <t xml:space="preserve">Taller Presentación de evaluación  trimestral </t>
  </si>
  <si>
    <t>Encargados áreas</t>
  </si>
  <si>
    <t>Informe de Evaluación, publicación en portal transparencia</t>
  </si>
  <si>
    <t>Printer (impresión a color)</t>
  </si>
  <si>
    <t>% de cumplimiento  NOBACI</t>
  </si>
  <si>
    <t>9.788% Actual</t>
  </si>
  <si>
    <t>Promover una administración transparente de los recursos públicos en las entidades bajo el ámbito de la Ley 10-07</t>
  </si>
  <si>
    <t>Realización reunión con equipo NOBACI</t>
  </si>
  <si>
    <t>Equipo NOBACI</t>
  </si>
  <si>
    <t>Gestión de los documentos requeridos conforme matriz NOBACI</t>
  </si>
  <si>
    <t>Correo, acuse</t>
  </si>
  <si>
    <t>Cargar las evidencias a la Plataforma de la NOBACI</t>
  </si>
  <si>
    <t>Evidencia plataforma Contraloría</t>
  </si>
  <si>
    <t>Imprimir calificación y gestionar la firma.</t>
  </si>
  <si>
    <t>Reporte de puntuación NOBACI firmado</t>
  </si>
  <si>
    <t xml:space="preserve">Cargar a la plataforma el informe de calificación validado. </t>
  </si>
  <si>
    <t>Implementar Sistema de Gestión de Calidad Bajo la Norma ISO 54001:2018 / 9001:2015.</t>
  </si>
  <si>
    <t>Cantidad informe análisis situación tribunal en relación al sistema de gestión</t>
  </si>
  <si>
    <t xml:space="preserve">Existencias de algunos Procedimientos documentados </t>
  </si>
  <si>
    <t xml:space="preserve">Elaboración TDR </t>
  </si>
  <si>
    <t>Acuse, contrato</t>
  </si>
  <si>
    <t>Contratación experto</t>
  </si>
  <si>
    <t>Contratación experto en Sistema Gestión Calidad en la norma ISO</t>
  </si>
  <si>
    <t xml:space="preserve">Realización plan de implementación.
</t>
  </si>
  <si>
    <t>Experto en SGC</t>
  </si>
  <si>
    <t>Plan de implementación</t>
  </si>
  <si>
    <t>% de documentación del sistema de gestión de calidad</t>
  </si>
  <si>
    <t>Acuse de remisión, Plan implementación aprobado</t>
  </si>
  <si>
    <t>Realización análisis general de la situación del TSE en relación al sistema de gestión de la calidad</t>
  </si>
  <si>
    <t>Documentación del sistema de gestión de calidad, mediante la Norma ISO 54001:2018 / 9001:2015. mediante cronograma establecido.</t>
  </si>
  <si>
    <t>Informes de documentación</t>
  </si>
  <si>
    <t xml:space="preserve">Riesgos internos y externos identificados, evaluados y administrados.   Gestionar los riesgos operacionales en los procesos. </t>
  </si>
  <si>
    <t>Cantidad de informes de Rendición de Cuentas entregados</t>
  </si>
  <si>
    <t>Realizar talleres sobre Gestión de Riesgo</t>
  </si>
  <si>
    <t>Asesor de riesgo</t>
  </si>
  <si>
    <t xml:space="preserve">Identificar objetivos definidos del PEDI y del POA, procesos del SGC, sus factores internos y externos que ponen en riesgo, causa, efecto y controles existentes  </t>
  </si>
  <si>
    <t>Cantidad de capacitación sobre Gestión de Riesgo</t>
  </si>
  <si>
    <t xml:space="preserve">Evaluar impacto, probabilidad, riesgo inherente y nivel de gravedad  </t>
  </si>
  <si>
    <t xml:space="preserve">Proponer las acciones preventivas y control, con los recursos necesarios </t>
  </si>
  <si>
    <t>Propuesta de acciones preventivas</t>
  </si>
  <si>
    <t xml:space="preserve">Dar respuesta a los riesgos </t>
  </si>
  <si>
    <t>Gestionar aprobación</t>
  </si>
  <si>
    <t>Dar seguimiento a la matriz</t>
  </si>
  <si>
    <t>Analista Planificación</t>
  </si>
  <si>
    <t>Matriz</t>
  </si>
  <si>
    <t xml:space="preserve">Entregar informes </t>
  </si>
  <si>
    <t>Colaboradores capacitados y evaluados en su desempeño</t>
  </si>
  <si>
    <t>Plan de capacitación del área</t>
  </si>
  <si>
    <t>1 plan</t>
  </si>
  <si>
    <t>Evaluar el desempeño de los colaboradores</t>
  </si>
  <si>
    <t>Borrador Plan capacitación</t>
  </si>
  <si>
    <t>Cantidad colaboradores evaluados.</t>
  </si>
  <si>
    <t>Evaluación desempeño del personal del área</t>
  </si>
  <si>
    <t>Cuestionario de evaluación completado y firmado por el colaborador</t>
  </si>
  <si>
    <t>Planes, Programas, Proyectos y convenios del Tribunal Formalizados</t>
  </si>
  <si>
    <t xml:space="preserve">Cantidad informe seguimiento de evaluación </t>
  </si>
  <si>
    <t>1/ trimestral</t>
  </si>
  <si>
    <t>8 convenios</t>
  </si>
  <si>
    <t>Elaborar los Planes, Programas y Proyectos solicitados por el Pleno, evaluando su factibilidad y el impacto, dar seguimiento al cumplimiento del mismo.</t>
  </si>
  <si>
    <t>Seguimiento a Planes, Programas, Proyectos y convenios del tribunal</t>
  </si>
  <si>
    <t>Elaboración y socialización informes de evaluación</t>
  </si>
  <si>
    <t>% de los pagos realizados en tiempo oportuno</t>
  </si>
  <si>
    <t>Reporte de solicitud de cheques. Reporte de  transferencias aprobadas.</t>
  </si>
  <si>
    <t>Check list según tipo de pago correspondiente</t>
  </si>
  <si>
    <t>Análisis y revisión de expedientes para pagos (Devolución de expedientes en caso de inconsistencia en los soportes del mismo)</t>
  </si>
  <si>
    <t>Director (a) Auditoria Interna</t>
  </si>
  <si>
    <t xml:space="preserve">1 acuerdo (Unión de Mujeres Municipalista).            </t>
  </si>
  <si>
    <t>% cumplimiento de los compromisos pactados</t>
  </si>
  <si>
    <t>Ejecución de los compromisos asumidos acuerdo Ministerio de la Mujer</t>
  </si>
  <si>
    <t>Lista participantes, fotos, documentos aprobados</t>
  </si>
  <si>
    <t>Informe de evaluación.</t>
  </si>
  <si>
    <t xml:space="preserve">Informe </t>
  </si>
  <si>
    <t xml:space="preserve">Implementación y seguimiento de las actividades contempladas en el acuerdo  con la OEA-TSE. </t>
  </si>
  <si>
    <t>Magistrada Rosa Fior D aliza Pérez, Magistrado Pedro Pablo Yermenos</t>
  </si>
  <si>
    <t>Lista de participantes, informes, fotos.</t>
  </si>
  <si>
    <t xml:space="preserve">% de implementación de plan de incorporación de enfoque de género </t>
  </si>
  <si>
    <t xml:space="preserve">Elaboración plan de incorporación Enfoque Género, </t>
  </si>
  <si>
    <t>Implementación plan incorporación Enfoque Género</t>
  </si>
  <si>
    <t>Lista de participantes, informes, fotos, documentos</t>
  </si>
  <si>
    <t>Evaluación cumplimiento plan incorporación Enfoque Género</t>
  </si>
  <si>
    <t xml:space="preserve">Tiempo Motivación de sentencias </t>
  </si>
  <si>
    <t>OBJETIVO ESTRATÉGICO</t>
  </si>
  <si>
    <t>Mantener actualizado y organizados los archivos físicos y digitales contentivos de Decisiones administrativas del Pleno</t>
  </si>
  <si>
    <t>Participación en sesión del Pleno</t>
  </si>
  <si>
    <t>Redactar el acta de sesión y Gestionar la firma de los jueces que participaron en la sesión</t>
  </si>
  <si>
    <t>% notificaciones de Decisiones a las áreas o entidades correspondientes</t>
  </si>
  <si>
    <t>Notificar a las áreas las Decisiones dictadas en cada sesión, según aplique</t>
  </si>
  <si>
    <t>Cargar documentos en carpeta digital y en archivo físico</t>
  </si>
  <si>
    <t xml:space="preserve">Identificación de necesidades y elaborar proyecto de readecuación </t>
  </si>
  <si>
    <t xml:space="preserve">Organizar y clasificar las series documentales cumpliendo con los principios generales de la archivística y las normativas. </t>
  </si>
  <si>
    <t>Remisión expedientes a Rectificación de Actas del Estado Civil (Físico y digital)</t>
  </si>
  <si>
    <t>Realizar levantamiento sobre la gestión, novedades e incidentes  de estas actividades en términos porcentuales del año anterior</t>
  </si>
  <si>
    <t>Remisión expedientes a los despachos (Físico) y a la Dirección Contenciosa</t>
  </si>
  <si>
    <t>8 computadoras, 1 impresora, 1 scanner</t>
  </si>
  <si>
    <r>
      <t xml:space="preserve">% cumplimiento Cronograma actividad </t>
    </r>
    <r>
      <rPr>
        <b/>
        <sz val="12"/>
        <rFont val="Times New Roman"/>
        <family val="1"/>
      </rPr>
      <t>(Punto 2)</t>
    </r>
  </si>
  <si>
    <r>
      <t xml:space="preserve">% cumplimiento cronograma actividades  </t>
    </r>
    <r>
      <rPr>
        <b/>
        <sz val="12"/>
        <rFont val="Times New Roman"/>
        <family val="1"/>
      </rPr>
      <t>(Punto 1)</t>
    </r>
  </si>
  <si>
    <t>DIRECCIÓN DE INSPECTORÍA</t>
  </si>
  <si>
    <t xml:space="preserve">Consolidar y formalizar - en términos de recursos, procesos, procedimientos, estándares y mediciones -el servicio de rectificación de Actas del Estados Civil, de forma que los avances logrados se mantengan y se superen, se minimicen los errores y el tiempo de proceso, y se tome en cuenta el despliegue del servicio a las dependencias municipales del TSE. Así mismo, crear una plataforma virtual que permita ofrecer en línea los servicios de rectificaciones de Actas del Estado Civil.  </t>
  </si>
  <si>
    <t>Informes de Inspectoría</t>
  </si>
  <si>
    <r>
      <t xml:space="preserve"> </t>
    </r>
    <r>
      <rPr>
        <b/>
        <sz val="12"/>
        <rFont val="Times New Roman"/>
        <family val="1"/>
      </rPr>
      <t>%</t>
    </r>
    <r>
      <rPr>
        <sz val="12"/>
        <rFont val="Times New Roman"/>
        <family val="1"/>
      </rPr>
      <t xml:space="preserve"> I</t>
    </r>
    <r>
      <rPr>
        <b/>
        <sz val="12"/>
        <rFont val="Times New Roman"/>
        <family val="1"/>
      </rPr>
      <t xml:space="preserve">nspectoría realizadas </t>
    </r>
    <r>
      <rPr>
        <sz val="12"/>
        <rFont val="Times New Roman"/>
        <family val="1"/>
      </rPr>
      <t>(Inspectoría realizadas/solicitudes de inspectoría recibidas)</t>
    </r>
  </si>
  <si>
    <t>Tiempo de respuesta de inspectoría</t>
  </si>
  <si>
    <t>CONSULTORÍA JURÍDICA</t>
  </si>
  <si>
    <t xml:space="preserve"> Gestionar aprobación del Reglamento de Compra y Contratación presentada al Pleno.
</t>
  </si>
  <si>
    <t>Socialización con los involucrados</t>
  </si>
  <si>
    <t>% de asesorías 
y consultas legales.</t>
  </si>
  <si>
    <t>% de asesorías 
en procesos de compras</t>
  </si>
  <si>
    <t>OBJETIVO 
ESTRATÉGICO 1.6:</t>
  </si>
  <si>
    <t>OBJETIVO 
ESTRATÉGICO 2.1:</t>
  </si>
  <si>
    <t>OBJETIVO 
ESTRATÉGICO 2.2:</t>
  </si>
  <si>
    <t>Elaborar reglamentos y guías de buenas prácticas bajo los lineamientos del Tribunal Superior Electoral</t>
  </si>
  <si>
    <t>Diagramación, corrección de estilo e impresión de guía</t>
  </si>
  <si>
    <t>Fotografías, lista participantes</t>
  </si>
  <si>
    <t>Fotografías</t>
  </si>
  <si>
    <t>Preparación de programas y logística de jornada</t>
  </si>
  <si>
    <t>Recolección de datos</t>
  </si>
  <si>
    <t>Borrador de la Guía práctica de comunicación interna TSE</t>
  </si>
  <si>
    <t>Maestrías de Ceremonias</t>
  </si>
  <si>
    <t>Cantidad de maestrías realizadas</t>
  </si>
  <si>
    <t xml:space="preserve">Elaboración del Guion (Reuniones de coordinación, entrevistas, investigación, estudios, y/o), </t>
  </si>
  <si>
    <t>Elaboración guion del evento</t>
  </si>
  <si>
    <t>Realización maestría ceremonia (Recibimiento, adecuación del guion si hay cambios, manejo de los tiempos del programa, desarrollo de la conducción, presentación o/y acompañamiento)</t>
  </si>
  <si>
    <t xml:space="preserve">Gestionar con el órgano rector la capacitación </t>
  </si>
  <si>
    <t>Evaluación de satisfacción del taller</t>
  </si>
  <si>
    <t>Cargando los documentos al Sub Portal de Transparencia mensual, trimestral y semestral</t>
  </si>
  <si>
    <t>Realización de estadísticas trimestrales de las solicitudes de información requeridas por el sistema 311 al Sub Portal de Transparencia del TSE para enviar a la DIGEIG.</t>
  </si>
  <si>
    <t>Evaluación SAIP, índice estandarizado.</t>
  </si>
  <si>
    <t>% participación en procesos que se realicen</t>
  </si>
  <si>
    <t>Análisis expedientes y elaboración informe preliminar</t>
  </si>
  <si>
    <t>Sentencia aprobada</t>
  </si>
  <si>
    <t>Libros, leyes, acceso a base de datos; pago de matriculación de capacitación nacionales e internacionales del personal; cámaras, headset y scanner.</t>
  </si>
  <si>
    <t>Sistema de Administración de Bienes (SIAB) e Inventario de Activos Fijos. Formulario 606.</t>
  </si>
  <si>
    <t>4 ediciones</t>
  </si>
  <si>
    <t>993 expedientes Trimestre (enero - marzo 2022)</t>
  </si>
  <si>
    <t>Recepción de expedientes de rectificación de actas del estado civil vía Secretaria General (físico/digital)</t>
  </si>
  <si>
    <t>Tiempo desde la solicitud de la rectificación hasta el fallo de la sentencia.</t>
  </si>
  <si>
    <t xml:space="preserve">Eficientizar el tiempo de respuesta de rectificación de actas del estado civil. </t>
  </si>
  <si>
    <t>Entrenar al Personal de la Dirección de Rectificación para orientar sobre los requerimientos y trámites del  proceso de Rectificación en las oficinas regionales y exterior.</t>
  </si>
  <si>
    <t>Gestión de habilitación en el sistema TRE reportes de datos estadísticos por municipios, oficialías, tipos de actas y personas involucradas.</t>
  </si>
  <si>
    <t xml:space="preserve"> Cantidad de Mujeres de los partidos, movimientos y organizaciones políticas sensibilizadas y capacitadas</t>
  </si>
  <si>
    <t xml:space="preserve">Impulsar las políticas de género </t>
  </si>
  <si>
    <t>Levantar información cantidad de 
colaboradoras en edad fértil</t>
  </si>
  <si>
    <t>Listado de participantes</t>
  </si>
  <si>
    <t>Realización Diagnóstico al personal del TSE y otros grupos de interés para detectar brechas de conocimiento sobre género.</t>
  </si>
  <si>
    <t>Diagramación, corrección de estilo e impresión de guía.</t>
  </si>
  <si>
    <t>100% compromisos acordados con el Mujer</t>
  </si>
  <si>
    <t>Diagnóstico sobre la incorporación del enfoque de género en el Tribunal Superior Electoral de la República Dominicana (Acuerdo OEA)</t>
  </si>
  <si>
    <t xml:space="preserve">Gestionar aprobación plan de incorporación Enfoque Género </t>
  </si>
  <si>
    <t>Codificación mensual en libros en Excel.</t>
  </si>
  <si>
    <t>Reporte de movimiento bancario vía Web.</t>
  </si>
  <si>
    <t>Clasificación y Registros contables en el libro banco (Excel)</t>
  </si>
  <si>
    <t>Libramientos Físicos.</t>
  </si>
  <si>
    <t>Remisión libramiento aprobado por DIGEPRES a la Contraloría General de la República Dominicana para fines de revisión y aprobación.</t>
  </si>
  <si>
    <t>Ejecución Presupuestaria impresa y en  libros en Excel.</t>
  </si>
  <si>
    <t>Desarrollar la Dirección Juntas Electorales y Partidos Políticos  de forma que se posicione como la principal institución a nivel de la región Latinoamericana en cuanto a educación e investigación de los temas contencioso-electorales.</t>
  </si>
  <si>
    <t>Director(a)  de Juntas Electorales y Partidos Políticos</t>
  </si>
  <si>
    <t>Comunicación telefónica para actualizar números telefónicos y representantes de los partidos, movimientos y agrupaciones políticas.</t>
  </si>
  <si>
    <t>Abogada II, Secretaria y Secretaria de los Partidos Políticos</t>
  </si>
  <si>
    <t>Comunicación telefónica para actualizar números telefónicos y representantes de las juntas electorales.</t>
  </si>
  <si>
    <r>
      <rPr>
        <sz val="12"/>
        <rFont val="Times New Roman"/>
        <family val="1"/>
      </rPr>
      <t>Presencia del TSE en seminarios, conferencias, cursos, talleres y congresos  internacionales.</t>
    </r>
    <r>
      <rPr>
        <sz val="12"/>
        <color theme="4" tint="-0.249977111117893"/>
        <rFont val="Times New Roman"/>
        <family val="1"/>
      </rPr>
      <t xml:space="preserve">
</t>
    </r>
  </si>
  <si>
    <t>% participación en eventos</t>
  </si>
  <si>
    <t>100% de las invitaciones</t>
  </si>
  <si>
    <t>Gestionar y apoyar la participación de magistrados (as) y técnicos (as) en eventos internacionales invitados por los 49 Organismos miembros de la Unión Interamericana de los Organismos Electorales.</t>
  </si>
  <si>
    <t xml:space="preserve">Remisión al Pleno invitación a evento internacional </t>
  </si>
  <si>
    <t>Técnicos</t>
  </si>
  <si>
    <t>Aprobación de la participación  y elección de Técnicos (as)</t>
  </si>
  <si>
    <t>Acta de aprobación con lista de participantes</t>
  </si>
  <si>
    <t>Materiales</t>
  </si>
  <si>
    <t>Cantidad magistrados (as) participantes</t>
  </si>
  <si>
    <r>
      <rPr>
        <sz val="12"/>
        <rFont val="Calibri"/>
        <family val="2"/>
      </rPr>
      <t>≥</t>
    </r>
    <r>
      <rPr>
        <sz val="12"/>
        <rFont val="Times New Roman"/>
        <family val="1"/>
      </rPr>
      <t>1 por eventos</t>
    </r>
  </si>
  <si>
    <t>Protocolo</t>
  </si>
  <si>
    <t>Cantidad técnicos (as) participantes</t>
  </si>
  <si>
    <r>
      <rPr>
        <sz val="12"/>
        <rFont val="Calibri"/>
        <family val="2"/>
      </rPr>
      <t>≥</t>
    </r>
    <r>
      <rPr>
        <sz val="12"/>
        <rFont val="Times New Roman"/>
        <family val="1"/>
      </rPr>
      <t>2 por eventos</t>
    </r>
  </si>
  <si>
    <t>Gestión elaboración informe de participación</t>
  </si>
  <si>
    <t>Presencia y observación del Pleno en procesos electorales internacionales .</t>
  </si>
  <si>
    <t>% participación en procesos electorales</t>
  </si>
  <si>
    <t xml:space="preserve">Gestionar y apoyar la participación de magistrados (as) en la observación electoral internacional. </t>
  </si>
  <si>
    <t>Remisión al Pleno invitación a proceso electoral internacional</t>
  </si>
  <si>
    <t>Cantidad de observaciones electorales internacionales asistidos</t>
  </si>
  <si>
    <t>Aprobación de la participación .</t>
  </si>
  <si>
    <t>Notificación decisión Pleno</t>
  </si>
  <si>
    <t>Cantidad magistrados (as)  por misión</t>
  </si>
  <si>
    <t>≥2 por misión</t>
  </si>
  <si>
    <t xml:space="preserve">Presencia del TSE en organismos de cooperación nacional e internacional.
</t>
  </si>
  <si>
    <t>Cantidad de reuniones asistidas</t>
  </si>
  <si>
    <t>90% de las convocatorias</t>
  </si>
  <si>
    <r>
      <rPr>
        <sz val="12"/>
        <rFont val="Times New Roman"/>
        <family val="1"/>
      </rPr>
      <t>Fortalecer los vínculos de cooperación con Unión Interamericana de Organismos Electorales, Centro de Asesoría y Promoción Electoral, Instituto Interamericano de Derechos Humanos, Protocolo de Tikal, Red Mundial de Justicia Electoral y   Asociación de Organismos Electorales Mundiales a fin de desarrollar proyectos: investigaciones, conferencias, seminarios y dar cumplimiento con los compromisos internacionales</t>
    </r>
    <r>
      <rPr>
        <sz val="12"/>
        <color theme="4" tint="-0.249977111117893"/>
        <rFont val="Times New Roman"/>
        <family val="1"/>
      </rPr>
      <t>.</t>
    </r>
  </si>
  <si>
    <t xml:space="preserve">Remisión al Pleno convocatoria nacional o internacional </t>
  </si>
  <si>
    <t xml:space="preserve">Aprobación de la participación en la convocatoria  </t>
  </si>
  <si>
    <t>Listado participación, fotos, publicaciones</t>
  </si>
  <si>
    <t>Congresos coordinados por el TSE.</t>
  </si>
  <si>
    <t>Cantidad de Congresos coordinados por el TSE</t>
  </si>
  <si>
    <t>Ejecutar iniciativas educativas de alcance nacional e internacional, apegados al compromiso de promover y expandir los valores democráticos.</t>
  </si>
  <si>
    <t>Borrador propuesta</t>
  </si>
  <si>
    <t>Gastos de viaje</t>
  </si>
  <si>
    <t>Gestión aprobación propuesta</t>
  </si>
  <si>
    <t>Enc. Protocolo</t>
  </si>
  <si>
    <t>Gestión publicación de conclusiones</t>
  </si>
  <si>
    <t>Publicación</t>
  </si>
  <si>
    <t>Coordinación logística de participación.</t>
  </si>
  <si>
    <t>Boletos áreas, reserva hotel, seguro de viaje, viáticos.</t>
  </si>
  <si>
    <t>Informe de participación del personal.</t>
  </si>
  <si>
    <t>Elaboración propuesta "Congreso Democracia y Justicia Electoral Aspectos Comparativos en América Latina (Fecha, tipo actividad, cronograma, invitados, lugar, costo)</t>
  </si>
  <si>
    <t>Invitaciones, listado participantes, fotos, reservaciones hoteles, boleto áreas.</t>
  </si>
  <si>
    <t>Realización "Congreso Democracia y Justicia Electoral Aspectos Comparativos en América Latina"</t>
  </si>
  <si>
    <t>Acuse, Documento publicado</t>
  </si>
  <si>
    <t>Remisión memoria 2022 a OAI para su publicación</t>
  </si>
  <si>
    <t>Diagramación y empastado memoria 2022</t>
  </si>
  <si>
    <t>Borrador Memoria 2023</t>
  </si>
  <si>
    <t>Gestión de aprobación de Memoria 2022.</t>
  </si>
  <si>
    <t>Elaboración borrador documento memoria 2023</t>
  </si>
  <si>
    <t xml:space="preserve">Solicitud de información de ejecución de labores 2023 a las áreas </t>
  </si>
  <si>
    <t>Memoria 2022 publicada</t>
  </si>
  <si>
    <t>Documento elaborado</t>
  </si>
  <si>
    <t xml:space="preserve">Memoria Institucional </t>
  </si>
  <si>
    <t>Planificar acciones que se desarrollaran durante el año siguiente, contribuyendo a la misión, visión y plan estratégico institucional. Estas Planificaciones son: el Plan Operativo Anual, el Plan de Compras y Contrataciones y el Presupuesto Físico y Financiero Anual</t>
  </si>
  <si>
    <t>Informe explicativo de ejecución de presupuesto físico financiero conforme DIGEPRES</t>
  </si>
  <si>
    <t xml:space="preserve">Remitir documentos (POA, PACC, Presupuesto), a la OAI para su publicación </t>
  </si>
  <si>
    <t>Evaluar el cumplimiento de lo planificado, mediante  documento que describe el seguimiento trimestral de los productos establecidos en el Plan Operativo Anual.
En el primer mes del año se estará entregando el informe correspondiente al último trimestre del año 2020, así como la  memoria.</t>
  </si>
  <si>
    <t>Entrega y publicación de informe de evaluación POA</t>
  </si>
  <si>
    <t>Requerimientos de las NORMAS Básicas de Control Interno (NOBACI) actualizados.</t>
  </si>
  <si>
    <t xml:space="preserve">Gestión aprobación del plan implementación </t>
  </si>
  <si>
    <t xml:space="preserve">Establecer mecanismos eficientes de controles internos en la gestión de los recursos 
institucionales Mediante una matriz se identifica, se evalúa y se gestiona los riesgos internos y externos, derivados de cada objetivo establecido en el PEI y en el POA, en consonancia con los requerimientos de las NOBACI, estimando el impacto que ocasionan en las operaciones del Tribunal. </t>
  </si>
  <si>
    <t xml:space="preserve">PEDI 
2022-2026 </t>
  </si>
  <si>
    <t>Talleres elaboración 
POA 2024</t>
  </si>
  <si>
    <t>Distribución de la revista</t>
  </si>
  <si>
    <t>Pleno, Colaboradores Externos, Directores y Enc. Áreas</t>
  </si>
  <si>
    <t>Corrección de prueba y estilo (2da. Edición)</t>
  </si>
  <si>
    <t>Boletín Informativo TSE Impreso</t>
  </si>
  <si>
    <t>Dar a conocer al público en general, sobre los acontecimientos relativos de esta Alta Corte.</t>
  </si>
  <si>
    <t>Brochure, publicaciones, spots publicitario</t>
  </si>
  <si>
    <t>100 Brochure</t>
  </si>
  <si>
    <t>Publicaciones, correos, Brochure, anuncios</t>
  </si>
  <si>
    <t>Cantidad de Brochure entregados/cantidad Brochure impresos</t>
  </si>
  <si>
    <t>Brochure impresos</t>
  </si>
  <si>
    <t>Diseño, configuración e implementación de 3 servidores físicos.</t>
  </si>
  <si>
    <t>Creación de topología y direccionamiento de red de los dispositivos.</t>
  </si>
  <si>
    <t>Configuración de sistema de réplica de información con localidad principal.</t>
  </si>
  <si>
    <t xml:space="preserve"> Realización trimestral de pruebas de recuperación de información en caso de desastre y generación de evidencias de replicación.</t>
  </si>
  <si>
    <t xml:space="preserve">% de instalación equipos tecnológicos adquiridos </t>
  </si>
  <si>
    <t>Realización semestral de pruebas de impactos a los servicios y sistemas informáticos.</t>
  </si>
  <si>
    <t>DIRECCIÓN DE TECNOLOGÍA DE LA INFORMACIÓN</t>
  </si>
  <si>
    <t>DIRECCIÓN ADMINISTRATIVA</t>
  </si>
  <si>
    <t>OBJETIVO ESTRATÉGICO 3.6:</t>
  </si>
  <si>
    <t>Oficinas Regionales de Atención al Usuario.</t>
  </si>
  <si>
    <t>Oficinas regionales Atención al Usuario</t>
  </si>
  <si>
    <t>Ejecutar proyecto de Despliegue Territorial del  TSE en lo relacionado a infraestructura física.</t>
  </si>
  <si>
    <t>Alquiler de los locales comerciales</t>
  </si>
  <si>
    <t>Contratos de alquileres</t>
  </si>
  <si>
    <t>Definición de las necesidades de infraestructura física y elaboración de presupuesto . (decisión de alquiler)</t>
  </si>
  <si>
    <t>Lista de necesidades  presupuestada</t>
  </si>
  <si>
    <t>La Romana, Nagua y Santo Domingo Este</t>
  </si>
  <si>
    <t>Santiago, UASD (Santo Domingo)</t>
  </si>
  <si>
    <t>Gestionar la aprobación de las necesidades de infraestructura física y presupuesto.</t>
  </si>
  <si>
    <t>Directora (a) Administrativo (a)</t>
  </si>
  <si>
    <t>Habilitación de Infraestructura Física.</t>
  </si>
  <si>
    <t>Fotos, actividad inauguración, publicaciones</t>
  </si>
  <si>
    <t>Materiales de construcción             Mano de obra.</t>
  </si>
  <si>
    <t>Elaboración informe de ejecución.</t>
  </si>
  <si>
    <t>Construcción edificación INDRHI-TSE (25%)</t>
  </si>
  <si>
    <t xml:space="preserve">Metros cuadrados </t>
  </si>
  <si>
    <t>1000 metros cuadrados</t>
  </si>
  <si>
    <t>2,400 metros cuadrados</t>
  </si>
  <si>
    <t>Construcción de edificación (inicio)</t>
  </si>
  <si>
    <t>Contratación de la constructora</t>
  </si>
  <si>
    <t>Disponibilidad de materiales en almacén</t>
  </si>
  <si>
    <t>Cantidad de inventarios realizados</t>
  </si>
  <si>
    <t>2/año</t>
  </si>
  <si>
    <t>Inventario actual</t>
  </si>
  <si>
    <t xml:space="preserve"> Realizar inventarios de manera semestral  para garantizar el control total del stock del TSE.   </t>
  </si>
  <si>
    <t>Revisión de la mercancía existente vs la despachada.</t>
  </si>
  <si>
    <t>Encargado(a) de Almacén/Director(a) Administrativo (a).</t>
  </si>
  <si>
    <t>Enc. Auditoria Interna</t>
  </si>
  <si>
    <t xml:space="preserve">Reporte de inventarios </t>
  </si>
  <si>
    <t>Cantidad de reportes de solicitudes de mercancía realizadas a la Dirección Administrativa.</t>
  </si>
  <si>
    <t xml:space="preserve">1 reporte/mensual </t>
  </si>
  <si>
    <t>Stock de materiales</t>
  </si>
  <si>
    <t>Informes de los cortes mensuales de mercancía entregados a la OAI</t>
  </si>
  <si>
    <t>% cumplimiento de orden de compras</t>
  </si>
  <si>
    <t>100%</t>
  </si>
  <si>
    <t>% de mercancía recibida</t>
  </si>
  <si>
    <t xml:space="preserve">Actualización de matriz de control </t>
  </si>
  <si>
    <t>Director (a) de Planificación</t>
  </si>
  <si>
    <t xml:space="preserve">Matriz Completada </t>
  </si>
  <si>
    <t xml:space="preserve">Registro de la mercancía  </t>
  </si>
  <si>
    <t>Reporte Entrada de mercancía</t>
  </si>
  <si>
    <t xml:space="preserve">Infraestructura funcionando adecuadamente </t>
  </si>
  <si>
    <t xml:space="preserve">Cumplimiento de planes de Mantenimiento preventivo y correctivo </t>
  </si>
  <si>
    <t>Tener una matriz de tiempo para el control de los mantenimientos preventivos y correctivos</t>
  </si>
  <si>
    <t>Elaboración matriz de control de los mantenimientos preventivos y correctivos</t>
  </si>
  <si>
    <t>Encargado (a) Mantenimiento/Director (a) Administrativo (a)</t>
  </si>
  <si>
    <t>Formulación plan de Mantenimiento preventivo y correctivo.</t>
  </si>
  <si>
    <t>Plan elaborado</t>
  </si>
  <si>
    <t xml:space="preserve">Validación y gestión aprobación  </t>
  </si>
  <si>
    <t>Encargado (a) Servicios Generales//Director (a) Administrativo (a)</t>
  </si>
  <si>
    <t>Realización solicitud de contratación en los casos que aplique</t>
  </si>
  <si>
    <t>Encargado (a) Servicios  Generales//Director (a) Administrativo (a)</t>
  </si>
  <si>
    <t>Requerimiento aprobado</t>
  </si>
  <si>
    <t>Implementación Plan de Mantenimiento</t>
  </si>
  <si>
    <t>Encargado (a) de Mantenimiento//Director (a) Administrativo (a)</t>
  </si>
  <si>
    <t>Informes de recibido conforme, informes de evaluación</t>
  </si>
  <si>
    <t>Proveedores de servicios</t>
  </si>
  <si>
    <t>OBJETIVO ESTRATÉGICO 3.8:</t>
  </si>
  <si>
    <t xml:space="preserve">Desarrollar la infraestructura de transporte y logística, de forma que la institución cuente con las capacidades y redundancias necesarias para proveer, de manera confiable y sostenible, los servicios que caen dentro de sus competencias jurisdiccionales. </t>
  </si>
  <si>
    <t>Aumento flotilla vehículos</t>
  </si>
  <si>
    <t>Cantidad vehículos</t>
  </si>
  <si>
    <t>22 unidades</t>
  </si>
  <si>
    <t>Lanzar proceso compras</t>
  </si>
  <si>
    <t>Realización solicitud de compras vehículos</t>
  </si>
  <si>
    <t xml:space="preserve">Director(a) Administrativo (a)
</t>
  </si>
  <si>
    <t xml:space="preserve">Solicitud, TDR, </t>
  </si>
  <si>
    <t>Áreas abastecidas en tiempo y calidad</t>
  </si>
  <si>
    <t xml:space="preserve">% Eficacia cumplimiento PACC </t>
  </si>
  <si>
    <t>Áreas requirientes/Pleno</t>
  </si>
  <si>
    <t>Circulares informativas con las fechas de cortes.</t>
  </si>
  <si>
    <t>Cantidad informes de evaluación PACC</t>
  </si>
  <si>
    <t xml:space="preserve">1 Informe/Trimestral </t>
  </si>
  <si>
    <t>Elaboración y socialización de informes de evaluación de los indicadores de compras</t>
  </si>
  <si>
    <t>Cumplimiento de los tiempos establecidos en los procesos de compras.</t>
  </si>
  <si>
    <t xml:space="preserve">1 reporte/Trimestral </t>
  </si>
  <si>
    <t>Matriz de control de tiempos a las áreas involucradas.</t>
  </si>
  <si>
    <t>Elaboración matriz de control de tiempos</t>
  </si>
  <si>
    <t>Encargado de Compras y Contrataciones</t>
  </si>
  <si>
    <t>Director(a) de Planificación</t>
  </si>
  <si>
    <t>Matriz elaborada</t>
  </si>
  <si>
    <t>Evaluación de las áreas involucradas.</t>
  </si>
  <si>
    <t>Encargado(a) de Compras y Contrataciones</t>
  </si>
  <si>
    <t>Porcentaje de compras a MIPYMES</t>
  </si>
  <si>
    <t xml:space="preserve">Realizar el 25% de compras a MIPYMES
</t>
  </si>
  <si>
    <t>N/A</t>
  </si>
  <si>
    <t>Cumplir con las compras a MIPYMES establecidas en el reglamento de Compras y Contrataciones.</t>
  </si>
  <si>
    <t>Lanzar procesos dirigidos a MIPYME</t>
  </si>
  <si>
    <t>Informe de compras a MIPYMES</t>
  </si>
  <si>
    <t>Procesos de compras, Oferentes</t>
  </si>
  <si>
    <t>Procesos de compras establecidos a principio de cada trimestre.</t>
  </si>
  <si>
    <t>Número de procesos realizados.</t>
  </si>
  <si>
    <t>Trabajar con fechas de cortes para realización trimestral de los procesos de compras y contrataciones establecidos en el Plan Anual de Compras y Contrataciones.</t>
  </si>
  <si>
    <t>Directora (a)Administrativo (a), Encargado (a) Compras y Contrataciones</t>
  </si>
  <si>
    <t>Matriz de los procesos (WORKING)/Informe de evaluación</t>
  </si>
  <si>
    <t>Informes y documentos establecidos por la OAI</t>
  </si>
  <si>
    <t>Cantidad de informes y documentos enviados a la OAI.</t>
  </si>
  <si>
    <t>1 informe/Mensual</t>
  </si>
  <si>
    <t xml:space="preserve">Documentos enviados a la OAI enviados en el 2022 de acuerdo a su la ley. </t>
  </si>
  <si>
    <t>Recopilar en tiempo real la información a enviar.</t>
  </si>
  <si>
    <t>Implementar los procesos acorde al cronograma del pliego de condiciones.</t>
  </si>
  <si>
    <t>Áreas requirientes</t>
  </si>
  <si>
    <t>Informe de la OAI</t>
  </si>
  <si>
    <t>Elaboración relación de compras por debajo del umbral</t>
  </si>
  <si>
    <t>Elaboración de las leyendas de los procesos no realizados</t>
  </si>
  <si>
    <t xml:space="preserve">Suministro de alimentos y bebidas </t>
  </si>
  <si>
    <t>% requerimientos despachados/requerimientos recibidos.</t>
  </si>
  <si>
    <t xml:space="preserve">Realizar levantamiento de las necesidades de las áreas conforme al personal que labora para solicitar la compra de acuerdo al levantamiento realizado. </t>
  </si>
  <si>
    <t xml:space="preserve">Elaboración formulario de requerimiento recibido. </t>
  </si>
  <si>
    <t>Listado de requerimientos recibidos, Formulario elaborado</t>
  </si>
  <si>
    <t>Despacho de alimentos y bebidas a las áreas.</t>
  </si>
  <si>
    <t>Formulario aprobado y recibido.</t>
  </si>
  <si>
    <t xml:space="preserve">Servicio de limpieza </t>
  </si>
  <si>
    <t xml:space="preserve">Áreas limpias </t>
  </si>
  <si>
    <t>Limpiar las áreas de trabajo del tribunal</t>
  </si>
  <si>
    <t>Distribución del personal de limpieza en las áreas existentes.</t>
  </si>
  <si>
    <t xml:space="preserve"> formulario de distribución </t>
  </si>
  <si>
    <t xml:space="preserve">Elaboración cronograma de limpieza  </t>
  </si>
  <si>
    <t>Cronograma, formulario de distribución de turnos del personal divididos por áreas</t>
  </si>
  <si>
    <t>Limpieza de áreas</t>
  </si>
  <si>
    <t>Formulario firmado por supervisor</t>
  </si>
  <si>
    <t>Contratación de oferente</t>
  </si>
  <si>
    <t xml:space="preserve">Suministro de combustible </t>
  </si>
  <si>
    <t>150/mes</t>
  </si>
  <si>
    <t>Suministrar combustible para planta eléctrica y a colaboradores asignados</t>
  </si>
  <si>
    <t>Gestión solicitud compra  y contratación empresa suministro de combustible</t>
  </si>
  <si>
    <t>Director(a) Administrativo (a)/ Coordinador(a) Administrativo (a)</t>
  </si>
  <si>
    <t xml:space="preserve">Requerimiento de compra. </t>
  </si>
  <si>
    <t>Entrega tickets de combustible</t>
  </si>
  <si>
    <t>Acuse de entrega, formulario control consumo combustible planta eléctrica</t>
  </si>
  <si>
    <t>Empresa contratada.</t>
  </si>
  <si>
    <t>Elaboración listado de colaboradores y actividades que aplican para combustible.</t>
  </si>
  <si>
    <t>Coordinador (a) Administrativo (a)/Director (a) Administrativo (a)</t>
  </si>
  <si>
    <t>Listado</t>
  </si>
  <si>
    <t>Entrega de tickets de combustible a los colaboradores conforme listado</t>
  </si>
  <si>
    <t>Acuse formulario de entrega de tickets</t>
  </si>
  <si>
    <t xml:space="preserve">Solicitudes de pago </t>
  </si>
  <si>
    <t>% de facturas pagadas en plazo establecido en contrato</t>
  </si>
  <si>
    <t xml:space="preserve">Solicitar el pago de las facturas de los proveedores en el orden de llegada. </t>
  </si>
  <si>
    <t xml:space="preserve">Acuse de recibo de las solicitudes realizadas/Expediente de pago y / o factura original. </t>
  </si>
  <si>
    <t xml:space="preserve"> </t>
  </si>
  <si>
    <t>Plataforma del SIGEF</t>
  </si>
  <si>
    <t>Número de solicitudes entregadas en tiempo establecido en el manual de políticas y procedimientos.</t>
  </si>
  <si>
    <t>$4,800,000.00 anual</t>
  </si>
  <si>
    <t>1,800 anual</t>
  </si>
  <si>
    <t>$400,000/mes</t>
  </si>
  <si>
    <t xml:space="preserve">Demostrar la conformidad con requisitos del sistema de gestión de la calidad especificados, facilitando las oportunidades de aumentar la satisfacción del cliente; abordando los riesgos y oportunidades asociadas con su contexto y objetivos
</t>
  </si>
  <si>
    <t>Levantamiento información de los requisitos de rectificación de actas (Reglamento de Rectificación de Actas del Estado Civil, Brochure actual).</t>
  </si>
  <si>
    <t>Revisión y actualización del Brochure.</t>
  </si>
  <si>
    <t>Borrador Brochure</t>
  </si>
  <si>
    <t xml:space="preserve">Elaborar los documentos jurisdiccionales </t>
  </si>
  <si>
    <t>Borrador Reglamento Ético, Leyes, Códigos, Reglamentos de la JCE, PGR, TCA.</t>
  </si>
  <si>
    <t>Encargada de Presupuesto. Enc. Contabilidad</t>
  </si>
  <si>
    <t xml:space="preserve">Directora (a) Administrativo (a)/ Enc. Servicios Generales           </t>
  </si>
  <si>
    <t>Enc. Servicios Generales/Directora (a) Administrativo (a)</t>
  </si>
  <si>
    <t>Enc. Servicios Generales /Directora (a) Administrativo (a)</t>
  </si>
  <si>
    <t>Mejorar los espacios físicos para obtener condiciones laborales favorables</t>
  </si>
  <si>
    <t>Director (a) Administrativo (a) y Enc. Servicios Generales</t>
  </si>
  <si>
    <t>Informe de recepción de un mínimo de 25% de la construcción</t>
  </si>
  <si>
    <t>Realizaciones de infames mensuales del inventario</t>
  </si>
  <si>
    <t>Realización de cortes mensuales de disponibilidad de materiales</t>
  </si>
  <si>
    <t>Tener una matriz control en Excel que indique la mercancía recibida de acuerdo a la orden de compras.</t>
  </si>
  <si>
    <t>Cumplir con el Plan Anual de compras y contrataciones.</t>
  </si>
  <si>
    <t>Establecer fechas de cortes para realización de los procesos (primeros días de cada trimestre)</t>
  </si>
  <si>
    <t>Director(a) Administrativo (a), Encargado de Compras</t>
  </si>
  <si>
    <t xml:space="preserve">Informe con los procesos de compras y contrataciones realizados </t>
  </si>
  <si>
    <t>Requerimientos aprobados por las autoridades</t>
  </si>
  <si>
    <t xml:space="preserve">Encargado(a) de Mayordomía </t>
  </si>
  <si>
    <t xml:space="preserve">Encargado(a) de Mayordomía/Encargado(a) de Compras y Contrataciones/ Director(a) Administrativo (a)  </t>
  </si>
  <si>
    <t>Botellones y botellitas de agua/ Café/ Azúcar</t>
  </si>
  <si>
    <t xml:space="preserve">Levantamiento de las necesidades  de materiales de limpieza conforme a las áreas y sucursales existentes y solicitar la compra de acuerdo al levantamiento realizado. </t>
  </si>
  <si>
    <t>Formulario de levantamiento de uso de materiales de limpieza.</t>
  </si>
  <si>
    <t xml:space="preserve">Encargado(a) de Mayordomía /Encargado(a) de Compras y Contrataciones/ Director(a) Administrativo (a) </t>
  </si>
  <si>
    <t>Cantidad galones suministrado para planta eléctrica</t>
  </si>
  <si>
    <t>Monto en tickets de combustible entregados a colaboradores asignados</t>
  </si>
  <si>
    <t xml:space="preserve">Realizar comunicación de solicitud de pago de factura a través del sistema TRANSDOC a la Dirección Financiera. </t>
  </si>
  <si>
    <t xml:space="preserve">Director(a) Administrativo (a)/Analistas Dirección Administrativa/Encargado(a) de Almacén </t>
  </si>
  <si>
    <t>Arqueo de Valores (Cheques y ticket combustibles)</t>
  </si>
  <si>
    <t>Área requirientes</t>
  </si>
  <si>
    <t>Análisis de expedientes y selección posible candidatos.</t>
  </si>
  <si>
    <t>Diagnóstico de necesidades de capacitación derivado del resultado de evaluación del desempeño y requerimientos específicos de los supervisores.</t>
  </si>
  <si>
    <t>Definir políticas salariales justas y equitativas para los colaboradores del TSE.</t>
  </si>
  <si>
    <t>Definición de grupos ocupacionales y niveles jerárquicos de puestos</t>
  </si>
  <si>
    <t xml:space="preserve">Elaboración y presentación de propuesta de Escala y política salarial. </t>
  </si>
  <si>
    <t>Aprobación escala y política salarial</t>
  </si>
  <si>
    <t>Solicitud de adquisición de relojes biométricos y software de control de asistencia.</t>
  </si>
  <si>
    <t>Relojes biométricos</t>
  </si>
  <si>
    <t>Implementación plan de compensación y beneficios.</t>
  </si>
  <si>
    <t>Cantidad de hijos de empleados beneficiados programa "Enséñame a Trabajar"</t>
  </si>
  <si>
    <t>Celebración de actividades diversas de bienestar, integración y cultura: (mes de la patria, día de la mujer, celebración de madre y padre, bono escolar, actividades de bienestar, de cultura y navideñas)</t>
  </si>
  <si>
    <t>Desarrollo programa "Enséñame a Trabajar"</t>
  </si>
  <si>
    <t>Definir Términos de Referencia de consultor a contratar para estudio de clima organizacional.</t>
  </si>
  <si>
    <t>Validación y aprobación de TDR</t>
  </si>
  <si>
    <t>Socialización y defunción de guía y reglamento</t>
  </si>
  <si>
    <t>90%                               (UASD, Junta Central Electoral, Escuela de la Judicatura, Tribunal Constitucional, Ministerio de la Mujer, UNIORE, Universidad Félix Adam, OEA )</t>
  </si>
  <si>
    <t>Computadora, material gastable, transporte, combustible, dieta, celulares</t>
  </si>
  <si>
    <t>Computadora, material gastable, transporte,combustible, dieta, celulares</t>
  </si>
  <si>
    <t>Dispositivos de video vigilancia existentes</t>
  </si>
  <si>
    <t>Mejora de los aplicativos utilizados a fines laborales</t>
  </si>
  <si>
    <t>Software, hardware</t>
  </si>
  <si>
    <t>Cumplir con las normas y estándares de seguridad de la información publicados por la ISO 
27001-2013</t>
  </si>
  <si>
    <t>Adecuación de las diferentes plataformas siguiendo las directivas establecidas en el manual y la normativa</t>
  </si>
  <si>
    <t>Realización de auditorias internas para validación de la implementación del sistema de gestión</t>
  </si>
  <si>
    <t>Diseño, configuración e instalación de 6 servidores físicos.</t>
  </si>
  <si>
    <t>Migración de la información existente hacia los dispositivos configurados.</t>
  </si>
  <si>
    <t>Ejecución Plan de Mantenimiento Preventivo y Correctivo de equipos tecnológicos</t>
  </si>
  <si>
    <t>250 licencias pc, 50 licencias servidores, 280 licencias Office, 5 licencias Visio, 5 licencias Project</t>
  </si>
  <si>
    <t>Información de licencias vigentes</t>
  </si>
  <si>
    <t>% Personal contratado conforme perfil (personal contratado conforme perfil/personal contratado en el periodo)</t>
  </si>
  <si>
    <t>CENTRO DE INVESTIGACIÓN Y CAPACITACIÓN EN JUSTICIA ELECTORAL Y DEMOCRACIA (CICJED)</t>
  </si>
  <si>
    <t>% cumplimiento de los compromisos pactados (Compromisos cumplidos/compromisos acordados)</t>
  </si>
  <si>
    <t>Evaluación plan capacitación</t>
  </si>
  <si>
    <t xml:space="preserve">Definir líneas de trabajo a realizar en los acuerdos </t>
  </si>
  <si>
    <t>DIVISIÓN DE IGUALDAD Y EQUIDAD DE GÉNERO</t>
  </si>
  <si>
    <t xml:space="preserve">Encargado (a) División de Igualdad y Equidad de Género </t>
  </si>
  <si>
    <r>
      <rPr>
        <sz val="12"/>
        <rFont val="Times New Roman"/>
        <family val="1"/>
      </rPr>
      <t>Comisión Igualdad y Equidad de Género/Encargado</t>
    </r>
    <r>
      <rPr>
        <sz val="12"/>
        <color rgb="FFFF0000"/>
        <rFont val="Times New Roman"/>
        <family val="1"/>
      </rPr>
      <t xml:space="preserve"> </t>
    </r>
    <r>
      <rPr>
        <sz val="12"/>
        <color theme="1"/>
        <rFont val="Times New Roman"/>
        <family val="1"/>
      </rPr>
      <t xml:space="preserve">(a) División de Igualdad y Equidad de Género </t>
    </r>
  </si>
  <si>
    <t xml:space="preserve">Encargado (a) División de Igualdad y Equidad de Género  </t>
  </si>
  <si>
    <t>Comisión de Igualdad y Equidad de Género</t>
  </si>
  <si>
    <t>Encargado (a) División de Igualdad y Equidad de Género</t>
  </si>
  <si>
    <t xml:space="preserve">Encargado (a) División de Igualdad y Equidad de Género                </t>
  </si>
  <si>
    <t xml:space="preserve">Guía de Buenas Prácticas para promover la igualdad y equidad de género elaborada. </t>
  </si>
  <si>
    <t>DIRECCIÓN DE RELACIONES INTERNACIONALES Y COOPERACIÓN</t>
  </si>
  <si>
    <t>Director (a) Relaciones Internacionales y Cooperación</t>
  </si>
  <si>
    <t>Sub-Director (a) Relaciones Internacionales y Cooperación</t>
  </si>
  <si>
    <t>Director (a) Relaciones Internacionales y Cooperación/Participantes</t>
  </si>
  <si>
    <t>Director (a) de  Relaciones Internacionales y Cooperación</t>
  </si>
  <si>
    <t>Director (a) Comunicaciones y Relaciones Públicas</t>
  </si>
  <si>
    <t>DIRECCIÓN DE COMUNICACIONES Y RELACIONES PÚBLICAS</t>
  </si>
  <si>
    <t xml:space="preserve">Director (a) Comunicaciones y Relaciones Públicas </t>
  </si>
  <si>
    <t>Director (a) Comunicaciones y Relaciones Públicas/Diseñador Gráfico</t>
  </si>
  <si>
    <t>Encargado (a) Relaciones Públicas</t>
  </si>
  <si>
    <t>Enc. de Desarrollo
Enc. Infraestructura</t>
  </si>
  <si>
    <t>OAI/Director (a) de Comunicaciones y Relaciones Públicas</t>
  </si>
  <si>
    <t>Director (a) de Comunicaciones y Relaciones Públicas</t>
  </si>
  <si>
    <t>Plan de Trabajo</t>
  </si>
  <si>
    <t>Director (a) de Tecnología Enc. Infraestructura</t>
  </si>
  <si>
    <t xml:space="preserve">Director (a) de Tecnología Enc. Infraestructura
</t>
  </si>
  <si>
    <t>Director (a) de Tecnología</t>
  </si>
  <si>
    <t xml:space="preserve">Director (a) de Tecnología
Enc. Infraestructura
</t>
  </si>
  <si>
    <t>Director (a) de Tecnología
Enc. Infraestructura</t>
  </si>
  <si>
    <t>OFICINA DE ACCESO A LA INFORMACIÓN</t>
  </si>
  <si>
    <r>
      <t xml:space="preserve">UNIDAD ORGANIZATIVA: </t>
    </r>
    <r>
      <rPr>
        <b/>
        <sz val="22"/>
        <color theme="1"/>
        <rFont val="Times New Roman"/>
        <family val="1"/>
      </rPr>
      <t>SECRETARIA GENERAL</t>
    </r>
  </si>
  <si>
    <t>Encargado (a) 
Contabilidad (a)</t>
  </si>
  <si>
    <t>Director (a) 
Financiero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</si>
</sst>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0\ _€_-;\-* #,##0.00\ _€_-;_-* &quot;-&quot;??\ _€_-;_-@_-"/>
    <numFmt numFmtId="165" formatCode="&quot;$&quot;#,##0.00"/>
    <numFmt numFmtId="166" formatCode="0.0%"/>
    <numFmt numFmtId="167" formatCode="_(* #,##0_);_(* \(#,##0\);_(* &quot;-&quot;??_);_(@_)"/>
    <numFmt numFmtId="168" formatCode="_-* #,##0.00_-;\-* #,##0.00_-;_-* &quot;-&quot;??_-;_-@_-"/>
  </numFmts>
  <fonts count="46" x14ac:knownFonts="1">
    <font>
      <sz val="11"/>
      <color theme="1"/>
      <name val="Calibri"/>
      <family val="2"/>
      <scheme val="minor"/>
    </font>
    <font>
      <sz val="12"/>
      <color theme="1"/>
      <name val="Times New Roman"/>
      <family val="1"/>
    </font>
    <font>
      <sz val="11"/>
      <color theme="1"/>
      <name val="Calibri"/>
      <family val="2"/>
      <scheme val="minor"/>
    </font>
    <font>
      <sz val="10"/>
      <name val="Arial"/>
      <family val="2"/>
    </font>
    <font>
      <b/>
      <sz val="16"/>
      <color theme="1"/>
      <name val="Times New Roman"/>
      <family val="1"/>
    </font>
    <font>
      <b/>
      <sz val="11"/>
      <color theme="1"/>
      <name val="Times New Roman"/>
      <family val="1"/>
    </font>
    <font>
      <sz val="12"/>
      <color rgb="FFFF0000"/>
      <name val="Times New Roman"/>
      <family val="1"/>
    </font>
    <font>
      <sz val="16"/>
      <color theme="1"/>
      <name val="Times New Roman"/>
      <family val="1"/>
    </font>
    <font>
      <b/>
      <sz val="10"/>
      <color theme="1"/>
      <name val="Times New Roman"/>
      <family val="1"/>
    </font>
    <font>
      <b/>
      <sz val="12"/>
      <color theme="1"/>
      <name val="Times New Roman"/>
      <family val="1"/>
    </font>
    <font>
      <b/>
      <sz val="12"/>
      <color theme="0"/>
      <name val="Times New Roman"/>
      <family val="1"/>
    </font>
    <font>
      <sz val="12"/>
      <name val="Times New Roman"/>
      <family val="1"/>
    </font>
    <font>
      <sz val="9"/>
      <color theme="1"/>
      <name val="Times New Roman"/>
      <family val="1"/>
    </font>
    <font>
      <sz val="12"/>
      <color theme="1"/>
      <name val="Calibri"/>
      <family val="2"/>
    </font>
    <font>
      <sz val="9"/>
      <name val="Times New Roman"/>
      <family val="1"/>
    </font>
    <font>
      <sz val="12"/>
      <color theme="4" tint="-0.249977111117893"/>
      <name val="Times New Roman"/>
      <family val="1"/>
    </font>
    <font>
      <b/>
      <sz val="9"/>
      <color rgb="FFFF0000"/>
      <name val="Times New Roman"/>
      <family val="1"/>
    </font>
    <font>
      <sz val="9"/>
      <color theme="4" tint="-0.249977111117893"/>
      <name val="Times New Roman"/>
      <family val="1"/>
    </font>
    <font>
      <b/>
      <sz val="12"/>
      <name val="Times New Roman"/>
      <family val="1"/>
    </font>
    <font>
      <b/>
      <sz val="12"/>
      <color rgb="FF00B050"/>
      <name val="Times New Roman"/>
      <family val="1"/>
    </font>
    <font>
      <b/>
      <sz val="12"/>
      <color rgb="FFFF0000"/>
      <name val="Times New Roman"/>
      <family val="1"/>
    </font>
    <font>
      <sz val="10"/>
      <color theme="1"/>
      <name val="Times New Roman"/>
      <family val="1"/>
    </font>
    <font>
      <sz val="12"/>
      <color theme="0"/>
      <name val="Times New Roman"/>
      <family val="1"/>
    </font>
    <font>
      <b/>
      <sz val="9"/>
      <color theme="0"/>
      <name val="Times New Roman"/>
      <family val="1"/>
    </font>
    <font>
      <b/>
      <sz val="9"/>
      <color theme="1"/>
      <name val="Times New Roman"/>
      <family val="1"/>
    </font>
    <font>
      <sz val="12"/>
      <color rgb="FF00B050"/>
      <name val="Times New Roman"/>
      <family val="1"/>
    </font>
    <font>
      <sz val="12"/>
      <name val="Calibri"/>
      <family val="2"/>
    </font>
    <font>
      <b/>
      <sz val="14"/>
      <color theme="1"/>
      <name val="Times New Roman"/>
      <family val="1"/>
    </font>
    <font>
      <sz val="14"/>
      <color theme="1"/>
      <name val="Times New Roman"/>
      <family val="1"/>
    </font>
    <font>
      <sz val="9"/>
      <color rgb="FFFF0000"/>
      <name val="Times New Roman"/>
      <family val="1"/>
    </font>
    <font>
      <b/>
      <sz val="18"/>
      <color theme="1"/>
      <name val="Times New Roman"/>
      <family val="1"/>
    </font>
    <font>
      <sz val="18"/>
      <color theme="1"/>
      <name val="Times New Roman"/>
      <family val="1"/>
    </font>
    <font>
      <sz val="13.2"/>
      <name val="Times New Roman"/>
      <family val="1"/>
    </font>
    <font>
      <sz val="16.8"/>
      <name val="Calibri"/>
      <family val="2"/>
    </font>
    <font>
      <b/>
      <sz val="12"/>
      <color theme="4"/>
      <name val="Times New Roman"/>
      <family val="1"/>
    </font>
    <font>
      <b/>
      <sz val="12"/>
      <color theme="1"/>
      <name val="Calibri"/>
      <family val="2"/>
      <scheme val="minor"/>
    </font>
    <font>
      <b/>
      <sz val="22"/>
      <color theme="1"/>
      <name val="Times New Roman"/>
      <family val="1"/>
    </font>
    <font>
      <b/>
      <sz val="11"/>
      <color theme="0"/>
      <name val="Times New Roman"/>
      <family val="1"/>
    </font>
    <font>
      <b/>
      <sz val="16"/>
      <name val="Times New Roman"/>
      <family val="1"/>
    </font>
    <font>
      <sz val="16"/>
      <name val="Times New Roman"/>
      <family val="1"/>
    </font>
    <font>
      <b/>
      <sz val="11"/>
      <name val="Times New Roman"/>
      <family val="1"/>
    </font>
    <font>
      <sz val="12"/>
      <name val="Calibri"/>
      <family val="2"/>
      <scheme val="minor"/>
    </font>
    <font>
      <b/>
      <sz val="22"/>
      <name val="Times New Roman"/>
      <family val="1"/>
    </font>
    <font>
      <b/>
      <sz val="9"/>
      <name val="Times New Roman"/>
      <family val="1"/>
    </font>
    <font>
      <sz val="11"/>
      <color theme="1"/>
      <name val="Times New Roman"/>
      <family val="1"/>
    </font>
    <font>
      <sz val="10"/>
      <name val="Calibri"/>
      <family val="2"/>
      <scheme val="minor"/>
    </font>
  </fonts>
  <fills count="5">
    <fill>
      <patternFill patternType="none"/>
    </fill>
    <fill>
      <patternFill patternType="gray125"/>
    </fill>
    <fill>
      <patternFill patternType="solid">
        <fgColor rgb="FFCBD600"/>
        <bgColor indexed="64"/>
      </patternFill>
    </fill>
    <fill>
      <patternFill patternType="solid">
        <fgColor rgb="FF7E843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theme="0" tint="-0.499984740745262"/>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164" fontId="2" fillId="0" borderId="0" applyFont="0" applyFill="0" applyBorder="0" applyAlignment="0" applyProtection="0"/>
    <xf numFmtId="0" fontId="3" fillId="0" borderId="0"/>
    <xf numFmtId="0" fontId="2" fillId="0" borderId="0"/>
    <xf numFmtId="0" fontId="3"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168" fontId="2" fillId="0" borderId="0" applyFont="0" applyFill="0" applyBorder="0" applyAlignment="0" applyProtection="0"/>
  </cellStyleXfs>
  <cellXfs count="1101">
    <xf numFmtId="0" fontId="0" fillId="0" borderId="0" xfId="0"/>
    <xf numFmtId="0" fontId="1" fillId="0" borderId="1" xfId="0" applyFont="1" applyBorder="1" applyAlignment="1">
      <alignment horizontal="left" vertical="top" wrapText="1"/>
    </xf>
    <xf numFmtId="0" fontId="4" fillId="0" borderId="0" xfId="0" applyFont="1" applyAlignment="1"/>
    <xf numFmtId="0" fontId="1" fillId="0" borderId="0" xfId="0" applyFont="1" applyBorder="1"/>
    <xf numFmtId="0" fontId="1" fillId="0" borderId="0" xfId="0" applyFont="1"/>
    <xf numFmtId="0" fontId="6" fillId="0" borderId="0" xfId="0" applyFont="1" applyFill="1" applyBorder="1"/>
    <xf numFmtId="0" fontId="1" fillId="0" borderId="0" xfId="0" applyFont="1" applyFill="1" applyBorder="1"/>
    <xf numFmtId="0" fontId="7" fillId="0" borderId="0" xfId="0" applyFont="1"/>
    <xf numFmtId="0" fontId="7" fillId="0" borderId="0" xfId="0" applyFont="1" applyBorder="1" applyAlignment="1"/>
    <xf numFmtId="0" fontId="8" fillId="0" borderId="4" xfId="0" applyFont="1" applyFill="1" applyBorder="1" applyAlignment="1">
      <alignment horizontal="left" vertical="center"/>
    </xf>
    <xf numFmtId="0" fontId="9" fillId="2" borderId="5" xfId="0" applyFont="1" applyFill="1" applyBorder="1" applyAlignment="1">
      <alignment horizontal="left" vertical="top"/>
    </xf>
    <xf numFmtId="0" fontId="10" fillId="3" borderId="1" xfId="0" applyFont="1" applyFill="1" applyBorder="1" applyAlignment="1">
      <alignment horizontal="center"/>
    </xf>
    <xf numFmtId="0" fontId="1" fillId="0" borderId="0" xfId="0" applyFont="1" applyAlignment="1">
      <alignment horizontal="center"/>
    </xf>
    <xf numFmtId="0" fontId="9" fillId="0" borderId="0" xfId="0" applyFont="1" applyAlignment="1">
      <alignment horizontal="center" vertical="center"/>
    </xf>
    <xf numFmtId="0" fontId="9" fillId="3" borderId="1" xfId="0" applyFont="1" applyFill="1" applyBorder="1" applyAlignment="1">
      <alignment horizontal="center" vertical="center"/>
    </xf>
    <xf numFmtId="0" fontId="1" fillId="0" borderId="1" xfId="0" applyFont="1" applyBorder="1" applyAlignment="1">
      <alignment vertical="top" wrapText="1"/>
    </xf>
    <xf numFmtId="9" fontId="1" fillId="0" borderId="1" xfId="0" applyNumberFormat="1" applyFont="1" applyFill="1" applyBorder="1" applyAlignment="1">
      <alignment horizontal="center" vertical="top"/>
    </xf>
    <xf numFmtId="0" fontId="1" fillId="0" borderId="15" xfId="0" applyFont="1" applyBorder="1" applyAlignment="1">
      <alignment horizontal="right" vertical="top" wrapText="1"/>
    </xf>
    <xf numFmtId="0" fontId="1" fillId="0" borderId="0" xfId="0" applyFont="1" applyAlignment="1">
      <alignment vertical="top" wrapText="1"/>
    </xf>
    <xf numFmtId="9" fontId="12" fillId="0" borderId="1" xfId="0" applyNumberFormat="1" applyFont="1" applyBorder="1" applyAlignment="1">
      <alignment vertical="top"/>
    </xf>
    <xf numFmtId="44" fontId="1" fillId="0" borderId="1" xfId="1" applyFont="1" applyBorder="1" applyAlignment="1">
      <alignment vertical="top"/>
    </xf>
    <xf numFmtId="0" fontId="1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Fill="1" applyBorder="1" applyAlignment="1">
      <alignment vertical="top" wrapText="1"/>
    </xf>
    <xf numFmtId="0" fontId="1" fillId="0" borderId="1" xfId="0" applyFont="1" applyBorder="1"/>
    <xf numFmtId="0" fontId="11" fillId="0" borderId="1" xfId="0" applyFont="1" applyBorder="1" applyAlignment="1">
      <alignment vertical="top" wrapText="1"/>
    </xf>
    <xf numFmtId="0" fontId="1" fillId="0" borderId="1" xfId="0" applyFont="1" applyBorder="1" applyAlignment="1">
      <alignment horizontal="left" vertical="top"/>
    </xf>
    <xf numFmtId="0" fontId="11" fillId="0" borderId="1" xfId="0" applyFont="1" applyBorder="1" applyAlignment="1">
      <alignment horizontal="left" vertical="top" wrapText="1"/>
    </xf>
    <xf numFmtId="9" fontId="14" fillId="0" borderId="1" xfId="0" applyNumberFormat="1" applyFont="1" applyBorder="1" applyAlignment="1">
      <alignment vertical="top"/>
    </xf>
    <xf numFmtId="0" fontId="1" fillId="0" borderId="0" xfId="0" applyFont="1" applyAlignment="1">
      <alignment horizontal="left" vertical="top"/>
    </xf>
    <xf numFmtId="0" fontId="15" fillId="0" borderId="1" xfId="0" applyFont="1" applyBorder="1" applyAlignment="1">
      <alignment horizontal="left" vertical="top" wrapText="1"/>
    </xf>
    <xf numFmtId="0" fontId="14" fillId="0" borderId="1" xfId="0" applyFont="1" applyBorder="1" applyAlignment="1">
      <alignment vertical="top"/>
    </xf>
    <xf numFmtId="0" fontId="16" fillId="0" borderId="1" xfId="0" applyFont="1" applyBorder="1" applyAlignment="1">
      <alignment vertical="top"/>
    </xf>
    <xf numFmtId="0" fontId="17" fillId="0" borderId="1" xfId="0" applyFont="1" applyBorder="1" applyAlignment="1">
      <alignment vertical="top"/>
    </xf>
    <xf numFmtId="44" fontId="1" fillId="0" borderId="1" xfId="1" applyFont="1" applyBorder="1" applyAlignment="1">
      <alignment horizontal="right" vertical="top"/>
    </xf>
    <xf numFmtId="0" fontId="11" fillId="0" borderId="1" xfId="0" applyFont="1" applyBorder="1" applyAlignment="1">
      <alignment horizontal="left" vertical="top"/>
    </xf>
    <xf numFmtId="0" fontId="11" fillId="0" borderId="1" xfId="9" applyFont="1" applyFill="1" applyBorder="1" applyAlignment="1">
      <alignment horizontal="left" vertical="top" wrapText="1"/>
    </xf>
    <xf numFmtId="0" fontId="14" fillId="0" borderId="1" xfId="0" applyFont="1" applyBorder="1" applyAlignment="1">
      <alignment horizontal="center" vertical="top"/>
    </xf>
    <xf numFmtId="0" fontId="11" fillId="0" borderId="1" xfId="0" applyFont="1" applyBorder="1" applyAlignment="1">
      <alignment horizontal="left"/>
    </xf>
    <xf numFmtId="0" fontId="1" fillId="0" borderId="0" xfId="0" applyFont="1" applyAlignment="1">
      <alignment vertical="top"/>
    </xf>
    <xf numFmtId="9" fontId="14" fillId="0" borderId="1" xfId="0" applyNumberFormat="1" applyFont="1" applyBorder="1" applyAlignment="1">
      <alignment horizontal="center" vertical="top"/>
    </xf>
    <xf numFmtId="0" fontId="1" fillId="0" borderId="1" xfId="0" applyFont="1" applyBorder="1" applyAlignment="1">
      <alignment vertical="top"/>
    </xf>
    <xf numFmtId="44" fontId="9" fillId="0" borderId="3" xfId="0" applyNumberFormat="1" applyFont="1" applyBorder="1"/>
    <xf numFmtId="0" fontId="1" fillId="0" borderId="0" xfId="0" applyFont="1" applyBorder="1" applyAlignment="1">
      <alignment horizontal="left"/>
    </xf>
    <xf numFmtId="0" fontId="1"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9" fillId="0" borderId="17" xfId="0" applyFont="1" applyFill="1" applyBorder="1" applyAlignment="1">
      <alignment horizontal="left" vertical="center"/>
    </xf>
    <xf numFmtId="0" fontId="9" fillId="2" borderId="5" xfId="0" applyFont="1" applyFill="1" applyBorder="1" applyAlignment="1">
      <alignment horizontal="left" vertical="center"/>
    </xf>
    <xf numFmtId="0" fontId="11" fillId="0" borderId="1" xfId="9" applyFont="1" applyFill="1" applyBorder="1" applyAlignment="1">
      <alignment horizontal="right" vertical="top" wrapText="1"/>
    </xf>
    <xf numFmtId="0" fontId="11" fillId="4" borderId="1" xfId="9" applyFont="1" applyFill="1" applyBorder="1" applyAlignment="1">
      <alignment horizontal="left" vertical="top" wrapText="1"/>
    </xf>
    <xf numFmtId="3" fontId="12" fillId="0" borderId="1" xfId="0" applyNumberFormat="1" applyFont="1" applyBorder="1" applyAlignment="1">
      <alignment horizontal="right" vertical="center"/>
    </xf>
    <xf numFmtId="9" fontId="11" fillId="0" borderId="13" xfId="9" applyNumberFormat="1" applyFont="1" applyFill="1" applyBorder="1" applyAlignment="1">
      <alignment horizontal="left" vertical="center" wrapText="1"/>
    </xf>
    <xf numFmtId="9" fontId="19" fillId="0" borderId="15" xfId="9" applyNumberFormat="1" applyFont="1" applyFill="1" applyBorder="1" applyAlignment="1">
      <alignment vertical="center" wrapText="1"/>
    </xf>
    <xf numFmtId="44" fontId="11" fillId="0" borderId="1" xfId="1" applyFont="1" applyBorder="1" applyAlignment="1">
      <alignment horizontal="left" vertical="top"/>
    </xf>
    <xf numFmtId="0" fontId="19" fillId="0" borderId="0" xfId="0" applyFont="1" applyAlignment="1">
      <alignment horizontal="left"/>
    </xf>
    <xf numFmtId="9" fontId="14" fillId="0" borderId="2" xfId="9" applyNumberFormat="1" applyFont="1" applyFill="1" applyBorder="1" applyAlignment="1">
      <alignment horizontal="right" vertical="center"/>
    </xf>
    <xf numFmtId="9" fontId="11" fillId="0" borderId="1" xfId="9" applyNumberFormat="1" applyFont="1" applyFill="1" applyBorder="1" applyAlignment="1">
      <alignment horizontal="left" vertical="center" wrapText="1"/>
    </xf>
    <xf numFmtId="9" fontId="19" fillId="0" borderId="16" xfId="9" applyNumberFormat="1" applyFont="1" applyFill="1" applyBorder="1" applyAlignment="1">
      <alignment vertical="center" wrapText="1"/>
    </xf>
    <xf numFmtId="0" fontId="11" fillId="0" borderId="16" xfId="0" applyFont="1" applyBorder="1" applyAlignment="1">
      <alignment vertical="top" wrapText="1"/>
    </xf>
    <xf numFmtId="9" fontId="14" fillId="0" borderId="16" xfId="9" applyNumberFormat="1" applyFont="1" applyFill="1" applyBorder="1" applyAlignment="1">
      <alignment horizontal="right" vertical="center"/>
    </xf>
    <xf numFmtId="0" fontId="19" fillId="0" borderId="1" xfId="0" applyFont="1" applyBorder="1" applyAlignment="1">
      <alignment horizontal="left" vertical="top"/>
    </xf>
    <xf numFmtId="0" fontId="19" fillId="0" borderId="1" xfId="0" applyFont="1" applyBorder="1" applyAlignment="1">
      <alignment vertical="top"/>
    </xf>
    <xf numFmtId="0" fontId="19" fillId="0" borderId="0" xfId="0" applyFont="1"/>
    <xf numFmtId="0" fontId="11" fillId="0" borderId="2" xfId="0" applyFont="1" applyBorder="1" applyAlignment="1">
      <alignment vertical="top" wrapText="1"/>
    </xf>
    <xf numFmtId="0" fontId="1" fillId="0" borderId="1" xfId="0" applyFont="1" applyBorder="1" applyAlignment="1">
      <alignment horizontal="left" wrapText="1"/>
    </xf>
    <xf numFmtId="9" fontId="12" fillId="0" borderId="1" xfId="8" applyFont="1" applyBorder="1" applyAlignment="1">
      <alignment horizontal="right" vertical="center"/>
    </xf>
    <xf numFmtId="44" fontId="9" fillId="0" borderId="3" xfId="0" applyNumberFormat="1" applyFont="1" applyBorder="1" applyAlignment="1">
      <alignment horizontal="left"/>
    </xf>
    <xf numFmtId="0" fontId="0" fillId="0" borderId="0" xfId="0" applyBorder="1"/>
    <xf numFmtId="0" fontId="1" fillId="0" borderId="0" xfId="0" applyFont="1" applyBorder="1" applyAlignment="1">
      <alignment horizontal="center" vertical="center"/>
    </xf>
    <xf numFmtId="0" fontId="8" fillId="2" borderId="5" xfId="0" applyFont="1" applyFill="1" applyBorder="1" applyAlignment="1">
      <alignment horizontal="left" vertical="center"/>
    </xf>
    <xf numFmtId="0" fontId="21" fillId="2" borderId="5" xfId="0" applyFont="1" applyFill="1" applyBorder="1" applyAlignment="1">
      <alignment horizontal="left" vertical="center"/>
    </xf>
    <xf numFmtId="0" fontId="9" fillId="3" borderId="15" xfId="0" applyFont="1" applyFill="1" applyBorder="1" applyAlignment="1">
      <alignment horizontal="center" vertical="center"/>
    </xf>
    <xf numFmtId="0" fontId="11" fillId="4" borderId="1" xfId="0" applyFont="1" applyFill="1" applyBorder="1" applyAlignment="1">
      <alignment horizontal="right" vertical="top"/>
    </xf>
    <xf numFmtId="9" fontId="12"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0" fontId="11" fillId="4" borderId="1" xfId="0" applyFont="1" applyFill="1" applyBorder="1" applyAlignment="1">
      <alignment horizontal="left" vertical="top"/>
    </xf>
    <xf numFmtId="0" fontId="22" fillId="4" borderId="1" xfId="0" applyFont="1" applyFill="1" applyBorder="1" applyAlignment="1">
      <alignment horizontal="left" vertical="top"/>
    </xf>
    <xf numFmtId="44" fontId="11" fillId="4" borderId="1" xfId="1" applyFont="1" applyFill="1" applyBorder="1" applyAlignment="1">
      <alignment horizontal="right" vertical="top"/>
    </xf>
    <xf numFmtId="0" fontId="9" fillId="4" borderId="0" xfId="0" applyFont="1" applyFill="1" applyBorder="1" applyAlignment="1">
      <alignment horizontal="center" vertical="center"/>
    </xf>
    <xf numFmtId="0" fontId="22" fillId="4" borderId="1" xfId="0" applyFont="1" applyFill="1" applyBorder="1" applyAlignment="1">
      <alignment horizontal="right" vertical="top"/>
    </xf>
    <xf numFmtId="165" fontId="11" fillId="4" borderId="1" xfId="1" applyNumberFormat="1" applyFont="1" applyFill="1" applyBorder="1" applyAlignment="1">
      <alignment horizontal="right" vertical="top"/>
    </xf>
    <xf numFmtId="0" fontId="9" fillId="4" borderId="0" xfId="0" applyFont="1" applyFill="1" applyAlignment="1">
      <alignment horizontal="center" vertical="center"/>
    </xf>
    <xf numFmtId="1" fontId="12" fillId="4" borderId="1" xfId="0" applyNumberFormat="1" applyFont="1" applyFill="1" applyBorder="1" applyAlignment="1">
      <alignment vertical="center"/>
    </xf>
    <xf numFmtId="9" fontId="11" fillId="0" borderId="1" xfId="0" applyNumberFormat="1" applyFont="1" applyFill="1" applyBorder="1" applyAlignment="1">
      <alignment horizontal="center" vertical="top"/>
    </xf>
    <xf numFmtId="9" fontId="12" fillId="0" borderId="1" xfId="0" applyNumberFormat="1" applyFont="1" applyFill="1" applyBorder="1" applyAlignment="1">
      <alignment horizontal="center" vertical="center"/>
    </xf>
    <xf numFmtId="0" fontId="12" fillId="0" borderId="1" xfId="0" applyFont="1" applyFill="1" applyBorder="1"/>
    <xf numFmtId="0" fontId="1" fillId="4" borderId="0" xfId="0" applyFont="1" applyFill="1" applyBorder="1"/>
    <xf numFmtId="0" fontId="12" fillId="0" borderId="1" xfId="0" applyFont="1" applyFill="1" applyBorder="1" applyAlignment="1">
      <alignment horizontal="center" vertical="center"/>
    </xf>
    <xf numFmtId="0" fontId="1" fillId="4" borderId="1" xfId="0" applyFont="1" applyFill="1" applyBorder="1" applyAlignment="1">
      <alignment horizontal="left" vertical="top"/>
    </xf>
    <xf numFmtId="0" fontId="1" fillId="4" borderId="1" xfId="0" applyFont="1" applyFill="1" applyBorder="1"/>
    <xf numFmtId="1" fontId="12" fillId="0" borderId="1" xfId="0" applyNumberFormat="1" applyFont="1" applyFill="1" applyBorder="1" applyAlignment="1">
      <alignment horizontal="center" vertical="center"/>
    </xf>
    <xf numFmtId="44" fontId="1" fillId="4" borderId="1" xfId="1" applyFont="1" applyFill="1" applyBorder="1" applyAlignment="1">
      <alignment horizontal="right" vertical="top"/>
    </xf>
    <xf numFmtId="0" fontId="12" fillId="0" borderId="1" xfId="0" applyFont="1" applyBorder="1"/>
    <xf numFmtId="0" fontId="12" fillId="0" borderId="1" xfId="0" applyFont="1" applyBorder="1" applyAlignment="1">
      <alignment horizontal="center" vertical="center"/>
    </xf>
    <xf numFmtId="0" fontId="1" fillId="0" borderId="1" xfId="0" applyFont="1" applyBorder="1" applyAlignment="1">
      <alignment horizontal="right" vertical="top"/>
    </xf>
    <xf numFmtId="9" fontId="12" fillId="0" borderId="1" xfId="0" applyNumberFormat="1" applyFont="1" applyFill="1" applyBorder="1"/>
    <xf numFmtId="9" fontId="14" fillId="0" borderId="1" xfId="0" applyNumberFormat="1" applyFont="1" applyBorder="1" applyAlignment="1">
      <alignment horizontal="center" vertical="center"/>
    </xf>
    <xf numFmtId="0" fontId="12" fillId="0" borderId="1" xfId="0" applyFont="1" applyBorder="1" applyAlignment="1">
      <alignment horizontal="center" vertical="top"/>
    </xf>
    <xf numFmtId="0" fontId="11" fillId="0" borderId="1" xfId="0" applyFont="1" applyFill="1" applyBorder="1" applyAlignment="1">
      <alignment vertical="top"/>
    </xf>
    <xf numFmtId="9" fontId="14" fillId="0" borderId="1" xfId="0" applyNumberFormat="1" applyFont="1" applyFill="1" applyBorder="1" applyAlignment="1">
      <alignment horizontal="center" vertical="center"/>
    </xf>
    <xf numFmtId="0" fontId="1" fillId="0" borderId="1" xfId="0" applyFont="1" applyFill="1" applyBorder="1" applyAlignment="1">
      <alignment horizontal="left" vertical="top"/>
    </xf>
    <xf numFmtId="44" fontId="1" fillId="0" borderId="1" xfId="1" applyFont="1" applyFill="1" applyBorder="1" applyAlignment="1">
      <alignment horizontal="right" vertical="top"/>
    </xf>
    <xf numFmtId="0" fontId="1" fillId="0" borderId="1" xfId="0" applyFont="1" applyFill="1" applyBorder="1" applyAlignment="1">
      <alignment vertical="top"/>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44" fontId="11" fillId="0" borderId="1" xfId="1" applyFont="1" applyBorder="1" applyAlignment="1">
      <alignment horizontal="right" vertical="top"/>
    </xf>
    <xf numFmtId="0" fontId="11" fillId="0" borderId="1" xfId="0" applyFont="1" applyBorder="1" applyAlignment="1">
      <alignment horizontal="right" vertical="top"/>
    </xf>
    <xf numFmtId="0" fontId="1" fillId="0" borderId="0" xfId="0" applyFont="1" applyAlignment="1">
      <alignment horizontal="center" vertical="center"/>
    </xf>
    <xf numFmtId="44" fontId="9" fillId="0" borderId="3" xfId="1" applyFont="1" applyBorder="1"/>
    <xf numFmtId="0" fontId="9" fillId="0" borderId="17" xfId="0" applyFont="1" applyFill="1" applyBorder="1" applyAlignment="1"/>
    <xf numFmtId="0" fontId="9" fillId="2" borderId="5" xfId="0" applyFont="1" applyFill="1" applyBorder="1" applyAlignment="1">
      <alignment horizontal="left" vertical="center" wrapText="1"/>
    </xf>
    <xf numFmtId="9" fontId="12" fillId="0" borderId="1" xfId="0" applyNumberFormat="1" applyFont="1" applyBorder="1" applyAlignment="1">
      <alignment horizontal="left"/>
    </xf>
    <xf numFmtId="0" fontId="12" fillId="0" borderId="1" xfId="0" applyFont="1" applyBorder="1" applyAlignment="1">
      <alignment horizontal="left"/>
    </xf>
    <xf numFmtId="0" fontId="1" fillId="0" borderId="1" xfId="0" applyFont="1" applyFill="1" applyBorder="1" applyAlignment="1">
      <alignment horizontal="center" vertical="top" wrapText="1"/>
    </xf>
    <xf numFmtId="0" fontId="1" fillId="0" borderId="1" xfId="0" applyFont="1" applyBorder="1" applyAlignment="1">
      <alignment horizontal="left"/>
    </xf>
    <xf numFmtId="44" fontId="1" fillId="0" borderId="1" xfId="1" applyFont="1" applyBorder="1" applyAlignment="1"/>
    <xf numFmtId="9" fontId="12" fillId="0" borderId="1" xfId="0" applyNumberFormat="1" applyFont="1" applyBorder="1" applyAlignment="1">
      <alignment horizontal="center" vertical="center"/>
    </xf>
    <xf numFmtId="0" fontId="12" fillId="0" borderId="1" xfId="0" applyFont="1" applyBorder="1" applyAlignment="1">
      <alignment horizontal="right"/>
    </xf>
    <xf numFmtId="9" fontId="12" fillId="0" borderId="1" xfId="0" applyNumberFormat="1" applyFont="1" applyBorder="1" applyAlignment="1"/>
    <xf numFmtId="0" fontId="12" fillId="0" borderId="1" xfId="0" applyFont="1" applyBorder="1" applyAlignment="1"/>
    <xf numFmtId="0" fontId="1" fillId="0" borderId="1" xfId="0" applyFont="1" applyBorder="1" applyAlignment="1"/>
    <xf numFmtId="44" fontId="11" fillId="0" borderId="1" xfId="1" applyFont="1" applyBorder="1" applyAlignment="1">
      <alignment horizontal="left"/>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xf>
    <xf numFmtId="0" fontId="12" fillId="0" borderId="0" xfId="0" applyFont="1" applyBorder="1"/>
    <xf numFmtId="0" fontId="8" fillId="4" borderId="4" xfId="0" applyFont="1" applyFill="1" applyBorder="1" applyAlignment="1">
      <alignment horizontal="left" vertical="center"/>
    </xf>
    <xf numFmtId="0" fontId="8" fillId="2" borderId="6" xfId="0" applyFont="1" applyFill="1" applyBorder="1" applyAlignment="1">
      <alignment horizontal="left" vertical="top"/>
    </xf>
    <xf numFmtId="0" fontId="24" fillId="3" borderId="1" xfId="0" applyFont="1" applyFill="1" applyBorder="1" applyAlignment="1">
      <alignment horizontal="center" vertical="center"/>
    </xf>
    <xf numFmtId="0" fontId="11" fillId="0" borderId="1" xfId="0" applyFont="1" applyBorder="1" applyAlignment="1">
      <alignment horizontal="right" vertical="top" wrapText="1"/>
    </xf>
    <xf numFmtId="0" fontId="11" fillId="0" borderId="1" xfId="0" applyFont="1" applyBorder="1" applyAlignment="1">
      <alignment horizontal="left" vertical="top" wrapText="1" readingOrder="1"/>
    </xf>
    <xf numFmtId="0" fontId="1" fillId="0" borderId="1" xfId="0" applyFont="1" applyBorder="1" applyAlignment="1">
      <alignment wrapText="1"/>
    </xf>
    <xf numFmtId="44" fontId="1" fillId="0" borderId="1" xfId="1" applyFont="1" applyBorder="1"/>
    <xf numFmtId="0" fontId="11" fillId="0" borderId="1" xfId="0" applyFont="1" applyBorder="1" applyAlignment="1">
      <alignment vertical="top" readingOrder="1"/>
    </xf>
    <xf numFmtId="0" fontId="11" fillId="0" borderId="1" xfId="0" applyFont="1" applyBorder="1" applyAlignment="1">
      <alignment vertical="top" wrapText="1" readingOrder="1"/>
    </xf>
    <xf numFmtId="0" fontId="11" fillId="0" borderId="1" xfId="0" applyFont="1" applyBorder="1" applyAlignment="1">
      <alignment vertical="top"/>
    </xf>
    <xf numFmtId="0" fontId="11" fillId="4" borderId="1" xfId="9" applyFont="1" applyFill="1" applyBorder="1" applyAlignment="1">
      <alignment horizontal="left" vertical="center" wrapText="1"/>
    </xf>
    <xf numFmtId="0" fontId="1" fillId="0" borderId="1" xfId="0" applyFont="1" applyBorder="1" applyAlignment="1">
      <alignment vertical="center"/>
    </xf>
    <xf numFmtId="0" fontId="25" fillId="0" borderId="1" xfId="0" applyFont="1" applyBorder="1"/>
    <xf numFmtId="0" fontId="25" fillId="0" borderId="0" xfId="0" applyFont="1"/>
    <xf numFmtId="44" fontId="11" fillId="0" borderId="1" xfId="1" applyFont="1" applyBorder="1"/>
    <xf numFmtId="0" fontId="25" fillId="0" borderId="16" xfId="0" applyFont="1" applyFill="1" applyBorder="1" applyAlignment="1">
      <alignment horizontal="center"/>
    </xf>
    <xf numFmtId="0" fontId="1" fillId="4" borderId="1" xfId="9" applyFont="1" applyFill="1" applyBorder="1" applyAlignment="1">
      <alignment vertical="top" wrapText="1"/>
    </xf>
    <xf numFmtId="0" fontId="12" fillId="0" borderId="0" xfId="0" applyFont="1"/>
    <xf numFmtId="0" fontId="9" fillId="2" borderId="5"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top" wrapText="1"/>
    </xf>
    <xf numFmtId="44" fontId="11" fillId="0" borderId="1" xfId="1" applyFont="1" applyFill="1" applyBorder="1" applyAlignment="1">
      <alignment horizontal="center" vertical="center"/>
    </xf>
    <xf numFmtId="0" fontId="11" fillId="0" borderId="0" xfId="0" applyFont="1"/>
    <xf numFmtId="0" fontId="11" fillId="0" borderId="1" xfId="0" applyFont="1" applyFill="1" applyBorder="1" applyAlignment="1">
      <alignment horizontal="center" vertical="center"/>
    </xf>
    <xf numFmtId="9" fontId="14" fillId="0" borderId="1" xfId="0" applyNumberFormat="1" applyFont="1" applyFill="1" applyBorder="1" applyAlignment="1">
      <alignment horizontal="center" vertical="top"/>
    </xf>
    <xf numFmtId="1" fontId="26" fillId="0" borderId="15" xfId="8"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44" fontId="11" fillId="0" borderId="1" xfId="1" applyFont="1" applyFill="1" applyBorder="1" applyAlignment="1">
      <alignment horizontal="center" vertical="top"/>
    </xf>
    <xf numFmtId="1" fontId="26" fillId="0" borderId="16" xfId="8" applyNumberFormat="1" applyFont="1" applyFill="1" applyBorder="1" applyAlignment="1">
      <alignment vertical="top" wrapText="1"/>
    </xf>
    <xf numFmtId="1" fontId="26" fillId="0" borderId="2" xfId="8" applyNumberFormat="1" applyFont="1" applyFill="1" applyBorder="1" applyAlignment="1">
      <alignment vertical="top"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44" fontId="18" fillId="0" borderId="3" xfId="0" applyNumberFormat="1" applyFont="1" applyFill="1" applyBorder="1" applyAlignment="1">
      <alignment horizontal="center" vertical="center"/>
    </xf>
    <xf numFmtId="0" fontId="1" fillId="0" borderId="0" xfId="0" applyFont="1" applyBorder="1" applyAlignment="1">
      <alignment vertical="center"/>
    </xf>
    <xf numFmtId="0" fontId="8" fillId="2" borderId="24" xfId="0" applyFont="1" applyFill="1" applyBorder="1" applyAlignment="1">
      <alignment horizontal="left" vertical="center"/>
    </xf>
    <xf numFmtId="0" fontId="21" fillId="0" borderId="0" xfId="0" applyFont="1"/>
    <xf numFmtId="0" fontId="8" fillId="2" borderId="24" xfId="0" applyFont="1" applyFill="1" applyBorder="1" applyAlignment="1">
      <alignment horizontal="left" vertical="center" wrapText="1"/>
    </xf>
    <xf numFmtId="0" fontId="10" fillId="3" borderId="13" xfId="0" applyFont="1" applyFill="1" applyBorder="1" applyAlignment="1">
      <alignment horizontal="center"/>
    </xf>
    <xf numFmtId="0" fontId="10" fillId="3" borderId="1" xfId="0" applyFont="1" applyFill="1" applyBorder="1" applyAlignment="1">
      <alignment horizontal="center" vertical="center"/>
    </xf>
    <xf numFmtId="0" fontId="1" fillId="0" borderId="1" xfId="9" applyFont="1" applyFill="1" applyBorder="1" applyAlignment="1">
      <alignment horizontal="left" vertical="top" wrapText="1"/>
    </xf>
    <xf numFmtId="0" fontId="11" fillId="0" borderId="1" xfId="0" applyFont="1" applyBorder="1"/>
    <xf numFmtId="0" fontId="11" fillId="0" borderId="1" xfId="0" applyFont="1" applyBorder="1" applyAlignment="1">
      <alignment vertical="center" wrapText="1"/>
    </xf>
    <xf numFmtId="0" fontId="11" fillId="0" borderId="1" xfId="0" applyFont="1" applyBorder="1" applyAlignment="1">
      <alignment horizontal="left" vertical="center" wrapText="1"/>
    </xf>
    <xf numFmtId="1" fontId="14" fillId="0" borderId="1" xfId="0" applyNumberFormat="1" applyFont="1" applyBorder="1" applyAlignment="1">
      <alignment vertical="top"/>
    </xf>
    <xf numFmtId="1" fontId="14" fillId="0" borderId="1" xfId="0" applyNumberFormat="1" applyFont="1" applyBorder="1" applyAlignment="1">
      <alignment horizontal="center" vertical="top"/>
    </xf>
    <xf numFmtId="1" fontId="12" fillId="0" borderId="1" xfId="0" applyNumberFormat="1" applyFont="1" applyFill="1" applyBorder="1" applyAlignment="1">
      <alignment vertical="top"/>
    </xf>
    <xf numFmtId="0" fontId="1" fillId="0" borderId="15" xfId="9" applyFont="1" applyFill="1" applyBorder="1" applyAlignment="1">
      <alignment vertical="top" wrapText="1"/>
    </xf>
    <xf numFmtId="0" fontId="1" fillId="0" borderId="16" xfId="9" applyFont="1" applyFill="1" applyBorder="1" applyAlignment="1">
      <alignment vertical="top" wrapText="1"/>
    </xf>
    <xf numFmtId="0" fontId="12" fillId="0" borderId="1" xfId="0" applyFont="1" applyBorder="1" applyAlignment="1">
      <alignment vertical="top"/>
    </xf>
    <xf numFmtId="0" fontId="11" fillId="0" borderId="1" xfId="0" applyFont="1" applyBorder="1" applyAlignment="1">
      <alignment wrapText="1"/>
    </xf>
    <xf numFmtId="9" fontId="14" fillId="0" borderId="1" xfId="0" applyNumberFormat="1" applyFont="1" applyFill="1" applyBorder="1" applyAlignment="1">
      <alignment vertical="top"/>
    </xf>
    <xf numFmtId="0" fontId="9" fillId="0" borderId="0" xfId="0" applyFont="1" applyFill="1" applyAlignment="1">
      <alignment horizontal="center" vertical="center"/>
    </xf>
    <xf numFmtId="0" fontId="18" fillId="0" borderId="1" xfId="0" applyFont="1" applyFill="1" applyBorder="1" applyAlignment="1">
      <alignment horizontal="center" vertical="center"/>
    </xf>
    <xf numFmtId="0" fontId="1" fillId="0" borderId="0" xfId="0" applyFont="1" applyAlignment="1">
      <alignment vertical="center"/>
    </xf>
    <xf numFmtId="0" fontId="27" fillId="0" borderId="0" xfId="0" applyFont="1" applyAlignment="1"/>
    <xf numFmtId="0" fontId="28" fillId="0" borderId="0" xfId="0" applyFont="1"/>
    <xf numFmtId="0" fontId="28" fillId="0" borderId="0" xfId="0" applyFont="1" applyBorder="1" applyAlignment="1"/>
    <xf numFmtId="0" fontId="9" fillId="0" borderId="4" xfId="0" applyFont="1" applyFill="1" applyBorder="1" applyAlignment="1">
      <alignment horizontal="left" vertical="center"/>
    </xf>
    <xf numFmtId="0" fontId="10" fillId="3" borderId="12" xfId="0" applyFont="1" applyFill="1" applyBorder="1" applyAlignment="1">
      <alignment horizontal="center"/>
    </xf>
    <xf numFmtId="0" fontId="1" fillId="0" borderId="1" xfId="0" applyFont="1" applyFill="1" applyBorder="1" applyAlignment="1">
      <alignment horizontal="center" vertical="top"/>
    </xf>
    <xf numFmtId="0" fontId="10" fillId="0" borderId="1" xfId="0" applyFont="1" applyFill="1" applyBorder="1" applyAlignment="1">
      <alignment horizontal="left" vertical="center"/>
    </xf>
    <xf numFmtId="0" fontId="18"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 fillId="4" borderId="0" xfId="0" applyFont="1" applyFill="1"/>
    <xf numFmtId="0" fontId="7" fillId="0" borderId="0" xfId="0" applyFont="1" applyBorder="1" applyAlignment="1">
      <alignment horizontal="left"/>
    </xf>
    <xf numFmtId="0" fontId="9" fillId="0" borderId="17" xfId="0" applyFont="1" applyFill="1" applyBorder="1" applyAlignment="1">
      <alignment horizontal="left"/>
    </xf>
    <xf numFmtId="0" fontId="9" fillId="0" borderId="0" xfId="0" applyFont="1" applyBorder="1" applyAlignment="1">
      <alignment horizontal="center" vertical="center"/>
    </xf>
    <xf numFmtId="0" fontId="1" fillId="0" borderId="1" xfId="0" quotePrefix="1" applyFont="1" applyBorder="1" applyAlignment="1">
      <alignment vertical="top" wrapText="1"/>
    </xf>
    <xf numFmtId="9" fontId="12" fillId="0" borderId="1" xfId="0" applyNumberFormat="1" applyFont="1" applyBorder="1" applyAlignment="1">
      <alignment vertical="center"/>
    </xf>
    <xf numFmtId="0" fontId="12" fillId="0" borderId="1" xfId="0" applyFont="1" applyBorder="1" applyAlignment="1">
      <alignment vertical="center"/>
    </xf>
    <xf numFmtId="44" fontId="1" fillId="0" borderId="1" xfId="1" applyFont="1" applyBorder="1" applyAlignment="1">
      <alignment horizontal="left" vertical="top"/>
    </xf>
    <xf numFmtId="44" fontId="10" fillId="0" borderId="1" xfId="1"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9"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44" fontId="18" fillId="0" borderId="3" xfId="1" applyFont="1" applyFill="1" applyBorder="1" applyAlignment="1">
      <alignment horizontal="center" vertical="center"/>
    </xf>
    <xf numFmtId="0" fontId="1" fillId="0" borderId="0" xfId="0" applyFont="1" applyBorder="1" applyAlignment="1">
      <alignment horizontal="right"/>
    </xf>
    <xf numFmtId="9" fontId="12" fillId="0" borderId="1" xfId="8" applyNumberFormat="1" applyFont="1" applyBorder="1" applyAlignment="1">
      <alignment horizontal="center" vertical="top"/>
    </xf>
    <xf numFmtId="10" fontId="12" fillId="0" borderId="1" xfId="8" applyNumberFormat="1" applyFont="1" applyBorder="1" applyAlignment="1">
      <alignment horizontal="center" vertical="top"/>
    </xf>
    <xf numFmtId="44" fontId="1" fillId="0" borderId="1" xfId="1" applyFont="1" applyBorder="1" applyAlignment="1">
      <alignment horizontal="right"/>
    </xf>
    <xf numFmtId="9" fontId="12" fillId="0" borderId="1" xfId="0" applyNumberFormat="1" applyFont="1" applyBorder="1" applyAlignment="1">
      <alignment horizontal="center" vertical="top"/>
    </xf>
    <xf numFmtId="9" fontId="12" fillId="0" borderId="1" xfId="8" applyNumberFormat="1" applyFont="1" applyBorder="1" applyAlignment="1">
      <alignment horizontal="center" vertical="center"/>
    </xf>
    <xf numFmtId="9" fontId="1" fillId="0" borderId="15" xfId="9" applyNumberFormat="1" applyFont="1" applyFill="1" applyBorder="1" applyAlignment="1">
      <alignment vertical="center" wrapText="1"/>
    </xf>
    <xf numFmtId="9" fontId="1" fillId="0" borderId="1" xfId="9" applyNumberFormat="1" applyFont="1" applyFill="1" applyBorder="1" applyAlignment="1">
      <alignment vertical="center" wrapText="1"/>
    </xf>
    <xf numFmtId="9" fontId="1" fillId="0" borderId="16" xfId="9" applyNumberFormat="1" applyFont="1" applyFill="1" applyBorder="1" applyAlignment="1">
      <alignment vertical="center" wrapText="1"/>
    </xf>
    <xf numFmtId="9" fontId="1" fillId="0" borderId="2" xfId="9" applyNumberFormat="1" applyFont="1" applyFill="1" applyBorder="1" applyAlignment="1">
      <alignment vertical="center" wrapText="1"/>
    </xf>
    <xf numFmtId="0" fontId="1" fillId="0" borderId="0" xfId="0" applyFont="1" applyAlignment="1">
      <alignment horizontal="right"/>
    </xf>
    <xf numFmtId="9" fontId="12" fillId="0" borderId="1" xfId="8" applyFont="1" applyBorder="1" applyAlignment="1">
      <alignment horizontal="center" vertical="center"/>
    </xf>
    <xf numFmtId="0" fontId="12" fillId="0" borderId="0" xfId="0" applyFont="1" applyAlignment="1">
      <alignment horizontal="center" vertical="center"/>
    </xf>
    <xf numFmtId="165" fontId="1" fillId="0" borderId="2" xfId="0" applyNumberFormat="1" applyFont="1" applyBorder="1" applyAlignment="1">
      <alignment horizontal="right" vertical="top"/>
    </xf>
    <xf numFmtId="3" fontId="1" fillId="0" borderId="15" xfId="0" applyNumberFormat="1" applyFont="1" applyBorder="1" applyAlignment="1">
      <alignment horizontal="center" vertical="top" wrapText="1"/>
    </xf>
    <xf numFmtId="0" fontId="12" fillId="0" borderId="1" xfId="0" applyFont="1" applyBorder="1" applyAlignment="1">
      <alignment horizontal="center" vertical="center" wrapText="1"/>
    </xf>
    <xf numFmtId="0" fontId="29" fillId="0" borderId="1" xfId="0" applyFont="1" applyBorder="1" applyAlignment="1">
      <alignment horizontal="center" vertical="center"/>
    </xf>
    <xf numFmtId="165" fontId="1" fillId="0" borderId="1" xfId="0" applyNumberFormat="1" applyFont="1" applyBorder="1" applyAlignment="1">
      <alignment vertical="top"/>
    </xf>
    <xf numFmtId="165" fontId="1" fillId="0" borderId="1" xfId="0" applyNumberFormat="1" applyFont="1" applyBorder="1" applyAlignment="1">
      <alignment horizontal="right" vertical="top" wrapText="1"/>
    </xf>
    <xf numFmtId="0" fontId="6" fillId="0" borderId="0" xfId="0" applyFont="1"/>
    <xf numFmtId="9" fontId="11" fillId="0" borderId="1" xfId="0" applyNumberFormat="1" applyFont="1" applyFill="1" applyBorder="1" applyAlignment="1">
      <alignment horizontal="center" vertical="top" wrapText="1"/>
    </xf>
    <xf numFmtId="0" fontId="1" fillId="0" borderId="1" xfId="0" applyFont="1" applyBorder="1" applyAlignment="1">
      <alignment vertical="center" wrapText="1"/>
    </xf>
    <xf numFmtId="1" fontId="1" fillId="0" borderId="1" xfId="8" applyNumberFormat="1" applyFont="1" applyFill="1" applyBorder="1" applyAlignment="1">
      <alignment horizontal="center" vertical="top" wrapText="1"/>
    </xf>
    <xf numFmtId="0" fontId="6" fillId="0" borderId="1" xfId="0" applyFont="1" applyBorder="1" applyAlignment="1">
      <alignment vertical="top" wrapText="1"/>
    </xf>
    <xf numFmtId="165" fontId="1" fillId="0" borderId="15" xfId="0" applyNumberFormat="1" applyFont="1" applyBorder="1" applyAlignment="1">
      <alignment horizontal="right" vertical="top" wrapText="1"/>
    </xf>
    <xf numFmtId="9" fontId="6" fillId="0" borderId="16" xfId="0" applyNumberFormat="1" applyFont="1" applyBorder="1" applyAlignment="1">
      <alignment horizontal="center" vertical="top" wrapText="1"/>
    </xf>
    <xf numFmtId="9" fontId="6" fillId="0" borderId="2" xfId="0" applyNumberFormat="1" applyFont="1" applyBorder="1" applyAlignment="1">
      <alignment horizontal="center" vertical="top" wrapText="1"/>
    </xf>
    <xf numFmtId="165" fontId="9" fillId="0" borderId="3" xfId="0" applyNumberFormat="1" applyFont="1" applyBorder="1"/>
    <xf numFmtId="44" fontId="1" fillId="0" borderId="0" xfId="1" applyFont="1"/>
    <xf numFmtId="165" fontId="1" fillId="0" borderId="0" xfId="0" applyNumberFormat="1" applyFont="1"/>
    <xf numFmtId="44" fontId="1" fillId="0" borderId="0" xfId="1" applyFont="1" applyFill="1" applyAlignment="1">
      <alignment vertical="center"/>
    </xf>
    <xf numFmtId="44" fontId="1" fillId="0" borderId="0" xfId="1" applyFont="1" applyAlignment="1">
      <alignment vertical="center"/>
    </xf>
    <xf numFmtId="0" fontId="4" fillId="0" borderId="0" xfId="0" applyFont="1" applyFill="1" applyBorder="1" applyAlignment="1">
      <alignment horizontal="center"/>
    </xf>
    <xf numFmtId="44" fontId="7" fillId="0" borderId="0" xfId="1" applyFont="1"/>
    <xf numFmtId="0" fontId="9" fillId="0" borderId="0" xfId="0" applyFont="1" applyFill="1" applyBorder="1" applyAlignment="1">
      <alignment horizontal="left" vertical="center" wrapText="1"/>
    </xf>
    <xf numFmtId="44" fontId="1" fillId="0" borderId="0" xfId="1" applyFont="1" applyFill="1" applyBorder="1" applyAlignment="1">
      <alignment vertical="center"/>
    </xf>
    <xf numFmtId="44" fontId="9" fillId="0" borderId="0" xfId="1" applyFont="1" applyAlignment="1">
      <alignment horizontal="center" vertical="center"/>
    </xf>
    <xf numFmtId="0" fontId="1" fillId="0" borderId="1" xfId="0" applyFont="1" applyBorder="1" applyAlignment="1">
      <alignment horizontal="left" vertical="center"/>
    </xf>
    <xf numFmtId="9" fontId="12" fillId="0" borderId="1" xfId="0" applyNumberFormat="1" applyFont="1" applyBorder="1" applyAlignment="1">
      <alignment horizontal="left" vertical="center"/>
    </xf>
    <xf numFmtId="44" fontId="1" fillId="0" borderId="0" xfId="1" applyFont="1" applyFill="1" applyBorder="1" applyAlignment="1">
      <alignment vertical="top"/>
    </xf>
    <xf numFmtId="44" fontId="1" fillId="0" borderId="0" xfId="1" applyFont="1" applyFill="1" applyBorder="1" applyAlignment="1">
      <alignment horizontal="center" vertical="top"/>
    </xf>
    <xf numFmtId="44" fontId="1" fillId="0" borderId="1" xfId="1" applyFont="1" applyFill="1" applyBorder="1" applyAlignment="1">
      <alignment vertical="top"/>
    </xf>
    <xf numFmtId="9" fontId="1" fillId="0" borderId="16" xfId="0" applyNumberFormat="1" applyFont="1" applyBorder="1" applyAlignment="1">
      <alignment vertical="top" wrapText="1"/>
    </xf>
    <xf numFmtId="9" fontId="1" fillId="0" borderId="2" xfId="0" applyNumberFormat="1" applyFont="1" applyBorder="1" applyAlignment="1">
      <alignment vertical="top" wrapText="1"/>
    </xf>
    <xf numFmtId="44" fontId="1" fillId="0" borderId="1" xfId="1" applyFont="1" applyBorder="1" applyAlignment="1">
      <alignment vertical="top" wrapText="1"/>
    </xf>
    <xf numFmtId="0" fontId="1" fillId="0" borderId="0" xfId="0" applyFont="1" applyFill="1" applyBorder="1" applyAlignment="1">
      <alignment horizontal="left" vertical="center" wrapText="1"/>
    </xf>
    <xf numFmtId="9" fontId="12" fillId="0" borderId="1" xfId="0" applyNumberFormat="1" applyFont="1" applyBorder="1" applyAlignment="1">
      <alignment horizontal="right" vertical="center"/>
    </xf>
    <xf numFmtId="0" fontId="12" fillId="0" borderId="1" xfId="0" applyFont="1" applyBorder="1" applyAlignment="1">
      <alignment horizontal="right" vertical="center"/>
    </xf>
    <xf numFmtId="44" fontId="1" fillId="0" borderId="0" xfId="1" applyFont="1" applyFill="1" applyBorder="1" applyAlignment="1">
      <alignment horizontal="left" vertical="top"/>
    </xf>
    <xf numFmtId="44" fontId="1" fillId="0" borderId="1" xfId="1" applyFont="1" applyFill="1" applyBorder="1" applyAlignment="1">
      <alignment horizontal="left" vertical="top"/>
    </xf>
    <xf numFmtId="44" fontId="1" fillId="0" borderId="1" xfId="1" applyFont="1" applyFill="1" applyBorder="1" applyAlignment="1">
      <alignment horizontal="center" vertical="center"/>
    </xf>
    <xf numFmtId="44" fontId="1" fillId="0" borderId="0" xfId="1" applyFont="1" applyFill="1" applyBorder="1" applyAlignment="1">
      <alignment horizontal="center" vertical="center"/>
    </xf>
    <xf numFmtId="44" fontId="1" fillId="0" borderId="1" xfId="1" applyFont="1" applyBorder="1" applyAlignment="1">
      <alignment vertical="center"/>
    </xf>
    <xf numFmtId="0" fontId="12" fillId="0" borderId="15" xfId="0" applyFont="1" applyBorder="1" applyAlignment="1">
      <alignment vertical="center"/>
    </xf>
    <xf numFmtId="0" fontId="1" fillId="0" borderId="15" xfId="0" applyFont="1" applyBorder="1" applyAlignment="1">
      <alignment vertical="center"/>
    </xf>
    <xf numFmtId="9" fontId="12" fillId="0" borderId="15" xfId="0" applyNumberFormat="1" applyFont="1" applyBorder="1" applyAlignment="1">
      <alignment vertical="center"/>
    </xf>
    <xf numFmtId="44" fontId="1" fillId="0" borderId="15" xfId="1" applyFont="1" applyBorder="1" applyAlignment="1">
      <alignment vertical="center"/>
    </xf>
    <xf numFmtId="9" fontId="1" fillId="0" borderId="1" xfId="0" applyNumberFormat="1" applyFont="1" applyBorder="1" applyAlignment="1">
      <alignment vertical="center"/>
    </xf>
    <xf numFmtId="0" fontId="11" fillId="0" borderId="1" xfId="0" applyFont="1" applyFill="1" applyBorder="1" applyAlignment="1">
      <alignment horizontal="right" vertical="top" wrapText="1"/>
    </xf>
    <xf numFmtId="9"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0" fontId="11" fillId="0" borderId="1" xfId="0" applyFont="1" applyFill="1" applyBorder="1" applyAlignment="1">
      <alignment horizontal="left" vertical="top"/>
    </xf>
    <xf numFmtId="44" fontId="11" fillId="0" borderId="0" xfId="1" applyFont="1" applyFill="1" applyBorder="1" applyAlignment="1">
      <alignment horizontal="center" vertical="top"/>
    </xf>
    <xf numFmtId="0" fontId="6" fillId="0" borderId="1" xfId="0" applyFont="1" applyFill="1" applyBorder="1" applyAlignment="1">
      <alignment vertical="top" wrapText="1"/>
    </xf>
    <xf numFmtId="0" fontId="14" fillId="0" borderId="1" xfId="0" applyFont="1" applyFill="1" applyBorder="1" applyAlignment="1">
      <alignment horizontal="left" vertical="top"/>
    </xf>
    <xf numFmtId="9" fontId="14" fillId="0" borderId="1" xfId="0" applyNumberFormat="1" applyFont="1" applyFill="1" applyBorder="1" applyAlignment="1">
      <alignment horizontal="left" vertical="top"/>
    </xf>
    <xf numFmtId="0" fontId="12" fillId="0" borderId="1" xfId="0" applyFont="1" applyBorder="1" applyAlignment="1">
      <alignment horizontal="left" vertical="center"/>
    </xf>
    <xf numFmtId="44" fontId="1" fillId="0" borderId="1" xfId="0" applyNumberFormat="1" applyFont="1" applyFill="1" applyBorder="1" applyAlignment="1">
      <alignment horizontal="left" vertical="top"/>
    </xf>
    <xf numFmtId="44"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4" fontId="1" fillId="0" borderId="1" xfId="0" applyNumberFormat="1" applyFont="1" applyBorder="1" applyAlignment="1">
      <alignment horizontal="left" vertical="top"/>
    </xf>
    <xf numFmtId="0" fontId="11" fillId="0" borderId="0" xfId="0" applyFont="1" applyFill="1" applyBorder="1" applyAlignment="1">
      <alignment horizontal="left" vertical="top"/>
    </xf>
    <xf numFmtId="0" fontId="1" fillId="0" borderId="0" xfId="0" applyFont="1" applyAlignment="1">
      <alignment horizontal="left" vertical="center"/>
    </xf>
    <xf numFmtId="44" fontId="9" fillId="0" borderId="3" xfId="1" applyFont="1" applyBorder="1" applyAlignment="1">
      <alignment vertical="center"/>
    </xf>
    <xf numFmtId="44" fontId="9" fillId="0" borderId="0" xfId="1" applyFont="1" applyFill="1" applyBorder="1" applyAlignment="1">
      <alignment vertical="center"/>
    </xf>
    <xf numFmtId="0" fontId="31" fillId="0" borderId="0" xfId="0" applyFont="1"/>
    <xf numFmtId="44" fontId="1" fillId="0" borderId="1" xfId="1" applyFont="1" applyBorder="1" applyAlignment="1">
      <alignment horizontal="left"/>
    </xf>
    <xf numFmtId="9" fontId="12" fillId="0" borderId="1" xfId="0" applyNumberFormat="1" applyFont="1" applyBorder="1" applyAlignment="1">
      <alignment horizontal="left" vertical="top"/>
    </xf>
    <xf numFmtId="0" fontId="5" fillId="4" borderId="0" xfId="0" applyFont="1" applyFill="1" applyBorder="1" applyAlignment="1">
      <alignment horizontal="left" vertical="center" wrapText="1"/>
    </xf>
    <xf numFmtId="0" fontId="1" fillId="2" borderId="0" xfId="0" applyFont="1" applyFill="1" applyBorder="1" applyAlignment="1">
      <alignment horizontal="left" vertical="top" wrapText="1"/>
    </xf>
    <xf numFmtId="9" fontId="12" fillId="0" borderId="1" xfId="0" applyNumberFormat="1" applyFont="1" applyBorder="1" applyAlignment="1">
      <alignment horizontal="right" vertical="top"/>
    </xf>
    <xf numFmtId="0" fontId="12" fillId="0" borderId="1" xfId="0" applyFont="1" applyBorder="1" applyAlignment="1">
      <alignment horizontal="right" vertical="top"/>
    </xf>
    <xf numFmtId="4" fontId="1" fillId="0" borderId="1" xfId="0" applyNumberFormat="1" applyFont="1" applyBorder="1"/>
    <xf numFmtId="0" fontId="1" fillId="2" borderId="0" xfId="0" applyFont="1" applyFill="1" applyBorder="1" applyAlignment="1">
      <alignment horizontal="left" wrapText="1"/>
    </xf>
    <xf numFmtId="0" fontId="1" fillId="0" borderId="1" xfId="0" applyFont="1" applyFill="1" applyBorder="1" applyAlignment="1"/>
    <xf numFmtId="0" fontId="11" fillId="0" borderId="1" xfId="0" applyFont="1" applyFill="1" applyBorder="1" applyAlignment="1">
      <alignment vertical="center"/>
    </xf>
    <xf numFmtId="0" fontId="10" fillId="0" borderId="1" xfId="0" applyFont="1" applyFill="1" applyBorder="1" applyAlignment="1">
      <alignment horizontal="center" vertical="center"/>
    </xf>
    <xf numFmtId="44" fontId="11" fillId="0" borderId="1" xfId="1" applyFont="1" applyFill="1" applyBorder="1" applyAlignment="1">
      <alignment horizontal="center" vertical="center" wrapText="1"/>
    </xf>
    <xf numFmtId="44" fontId="11" fillId="0" borderId="0" xfId="1" applyFont="1" applyFill="1" applyBorder="1" applyAlignment="1">
      <alignment horizontal="center" vertical="center" wrapText="1"/>
    </xf>
    <xf numFmtId="0" fontId="1" fillId="0" borderId="0" xfId="0" applyFont="1" applyFill="1"/>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44" fontId="1" fillId="0" borderId="0" xfId="1" applyFont="1" applyBorder="1"/>
    <xf numFmtId="9" fontId="11" fillId="0" borderId="1" xfId="0" applyNumberFormat="1" applyFont="1" applyFill="1" applyBorder="1" applyAlignment="1">
      <alignment horizontal="center" vertical="center" wrapText="1"/>
    </xf>
    <xf numFmtId="0" fontId="9" fillId="0" borderId="1" xfId="0" applyFont="1" applyBorder="1"/>
    <xf numFmtId="0" fontId="11" fillId="0" borderId="1" xfId="0" applyFont="1" applyBorder="1" applyAlignment="1">
      <alignment horizontal="left" wrapText="1"/>
    </xf>
    <xf numFmtId="44" fontId="1" fillId="0" borderId="0" xfId="1" applyFont="1" applyBorder="1" applyAlignment="1">
      <alignment vertical="top"/>
    </xf>
    <xf numFmtId="43" fontId="1" fillId="0" borderId="0" xfId="7" applyFont="1"/>
    <xf numFmtId="167" fontId="1" fillId="0" borderId="1" xfId="7" applyNumberFormat="1" applyFont="1" applyBorder="1" applyAlignment="1">
      <alignment horizontal="right" vertical="top" wrapText="1"/>
    </xf>
    <xf numFmtId="43" fontId="11" fillId="0" borderId="1" xfId="7" applyFont="1" applyBorder="1" applyAlignment="1">
      <alignment vertical="top" wrapText="1"/>
    </xf>
    <xf numFmtId="43" fontId="1" fillId="0" borderId="1" xfId="7" applyFont="1" applyBorder="1" applyAlignment="1">
      <alignment vertical="top" wrapText="1"/>
    </xf>
    <xf numFmtId="44" fontId="1" fillId="0" borderId="15" xfId="1" applyFont="1" applyBorder="1" applyAlignment="1">
      <alignment vertical="top"/>
    </xf>
    <xf numFmtId="43" fontId="1" fillId="0" borderId="1" xfId="7" applyFont="1" applyFill="1" applyBorder="1" applyAlignment="1">
      <alignment horizontal="left" vertical="top" wrapText="1"/>
    </xf>
    <xf numFmtId="43" fontId="34" fillId="0" borderId="1" xfId="7" applyFont="1" applyBorder="1" applyAlignment="1">
      <alignment wrapText="1"/>
    </xf>
    <xf numFmtId="43" fontId="1" fillId="0" borderId="1" xfId="7" applyFont="1" applyBorder="1"/>
    <xf numFmtId="43" fontId="1" fillId="0" borderId="1" xfId="7" applyFont="1" applyBorder="1" applyAlignment="1">
      <alignment vertical="top"/>
    </xf>
    <xf numFmtId="43" fontId="12" fillId="0" borderId="1" xfId="7" applyFont="1" applyBorder="1" applyAlignment="1">
      <alignment horizontal="right" vertical="top" wrapText="1"/>
    </xf>
    <xf numFmtId="0" fontId="11" fillId="0" borderId="0" xfId="0" applyFont="1" applyBorder="1" applyAlignment="1">
      <alignment horizontal="left"/>
    </xf>
    <xf numFmtId="44" fontId="9" fillId="0" borderId="0" xfId="1" applyFont="1" applyBorder="1"/>
    <xf numFmtId="0" fontId="1" fillId="0" borderId="0" xfId="0" applyFont="1" applyBorder="1" applyAlignment="1">
      <alignment vertical="top"/>
    </xf>
    <xf numFmtId="0" fontId="35" fillId="0" borderId="0" xfId="0" applyFont="1" applyBorder="1" applyAlignment="1">
      <alignment horizontal="justify" vertical="center"/>
    </xf>
    <xf numFmtId="0" fontId="4" fillId="0" borderId="0" xfId="0" applyFont="1" applyBorder="1" applyAlignment="1"/>
    <xf numFmtId="0" fontId="9" fillId="2" borderId="6" xfId="0" applyFont="1" applyFill="1" applyBorder="1" applyAlignment="1">
      <alignment horizontal="left" vertical="top"/>
    </xf>
    <xf numFmtId="0" fontId="9" fillId="2" borderId="6" xfId="0" applyFont="1" applyFill="1" applyBorder="1" applyAlignment="1">
      <alignment horizontal="left" vertical="center" wrapText="1"/>
    </xf>
    <xf numFmtId="0" fontId="9" fillId="3" borderId="1" xfId="0" applyFont="1" applyFill="1" applyBorder="1" applyAlignment="1">
      <alignment horizontal="center" vertical="top"/>
    </xf>
    <xf numFmtId="0" fontId="6" fillId="0" borderId="0" xfId="0" applyFont="1" applyBorder="1"/>
    <xf numFmtId="0" fontId="6" fillId="0" borderId="1" xfId="0" applyFont="1" applyBorder="1" applyAlignment="1">
      <alignment vertical="top"/>
    </xf>
    <xf numFmtId="4" fontId="1" fillId="0" borderId="13" xfId="0" applyNumberFormat="1" applyFont="1" applyBorder="1"/>
    <xf numFmtId="44" fontId="1" fillId="0" borderId="20" xfId="1" applyFont="1" applyBorder="1" applyAlignment="1">
      <alignment vertical="top"/>
    </xf>
    <xf numFmtId="0" fontId="9" fillId="2" borderId="1" xfId="0" applyFont="1" applyFill="1" applyBorder="1" applyAlignment="1">
      <alignment horizontal="left" vertical="top"/>
    </xf>
    <xf numFmtId="0" fontId="6" fillId="0" borderId="1" xfId="0" applyFont="1" applyFill="1" applyBorder="1" applyAlignment="1">
      <alignmen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top" wrapText="1"/>
    </xf>
    <xf numFmtId="0" fontId="36" fillId="4" borderId="0" xfId="0" applyFont="1" applyFill="1" applyBorder="1" applyAlignment="1">
      <alignment vertical="center" wrapText="1"/>
    </xf>
    <xf numFmtId="0" fontId="1" fillId="2" borderId="12"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3" xfId="0" applyFont="1" applyFill="1" applyBorder="1" applyAlignment="1">
      <alignment horizontal="left" vertical="top" wrapText="1"/>
    </xf>
    <xf numFmtId="9" fontId="11" fillId="0" borderId="0" xfId="0" applyNumberFormat="1" applyFont="1" applyBorder="1" applyAlignment="1">
      <alignment horizontal="center" vertical="top" wrapText="1"/>
    </xf>
    <xf numFmtId="0" fontId="11" fillId="0" borderId="0" xfId="0" applyFont="1" applyBorder="1"/>
    <xf numFmtId="44" fontId="11" fillId="0" borderId="0" xfId="1" applyFont="1" applyBorder="1"/>
    <xf numFmtId="0" fontId="18" fillId="4" borderId="0" xfId="0" applyFont="1" applyFill="1" applyBorder="1" applyAlignment="1">
      <alignment horizontal="left" vertical="center"/>
    </xf>
    <xf numFmtId="0" fontId="18" fillId="4" borderId="1" xfId="9" applyFont="1" applyFill="1" applyBorder="1" applyAlignment="1">
      <alignment vertical="top" wrapText="1"/>
    </xf>
    <xf numFmtId="44" fontId="11" fillId="4" borderId="1" xfId="1" applyFont="1" applyFill="1" applyBorder="1"/>
    <xf numFmtId="0" fontId="11" fillId="4" borderId="0" xfId="9" applyFont="1" applyFill="1" applyBorder="1"/>
    <xf numFmtId="0" fontId="11" fillId="4" borderId="1" xfId="9" applyFont="1" applyFill="1" applyBorder="1" applyAlignment="1">
      <alignment wrapText="1"/>
    </xf>
    <xf numFmtId="44" fontId="11" fillId="0" borderId="1" xfId="1" applyFont="1" applyFill="1" applyBorder="1"/>
    <xf numFmtId="0" fontId="11" fillId="0" borderId="0" xfId="9" applyFont="1" applyFill="1" applyBorder="1"/>
    <xf numFmtId="0" fontId="11" fillId="0" borderId="1" xfId="9" applyFont="1" applyFill="1" applyBorder="1"/>
    <xf numFmtId="44" fontId="11" fillId="0" borderId="1" xfId="1" applyFont="1" applyFill="1" applyBorder="1" applyAlignment="1">
      <alignment vertical="top"/>
    </xf>
    <xf numFmtId="0" fontId="11" fillId="0" borderId="1" xfId="9" applyFont="1" applyFill="1" applyBorder="1" applyAlignment="1">
      <alignment wrapText="1"/>
    </xf>
    <xf numFmtId="0" fontId="11" fillId="0" borderId="1" xfId="9" applyFont="1" applyFill="1" applyBorder="1" applyAlignment="1">
      <alignment vertical="top"/>
    </xf>
    <xf numFmtId="0" fontId="11" fillId="0" borderId="0" xfId="9" applyFont="1" applyBorder="1"/>
    <xf numFmtId="0" fontId="11" fillId="0" borderId="1" xfId="9" applyFont="1" applyFill="1" applyBorder="1" applyAlignment="1">
      <alignment vertical="center" wrapText="1"/>
    </xf>
    <xf numFmtId="0" fontId="11" fillId="0" borderId="1" xfId="9" applyFont="1" applyFill="1" applyBorder="1" applyAlignment="1">
      <alignment horizontal="center" vertical="center" wrapText="1"/>
    </xf>
    <xf numFmtId="44" fontId="18" fillId="0" borderId="3" xfId="1" applyFont="1" applyBorder="1"/>
    <xf numFmtId="44" fontId="11" fillId="0" borderId="0" xfId="1" applyFont="1"/>
    <xf numFmtId="165" fontId="1" fillId="0" borderId="15" xfId="0" applyNumberFormat="1" applyFont="1" applyBorder="1" applyAlignment="1">
      <alignment vertical="top"/>
    </xf>
    <xf numFmtId="165" fontId="1" fillId="0" borderId="16" xfId="0" applyNumberFormat="1" applyFont="1" applyBorder="1" applyAlignment="1">
      <alignment vertical="top"/>
    </xf>
    <xf numFmtId="0" fontId="4" fillId="0" borderId="0" xfId="0" applyFont="1" applyBorder="1" applyAlignment="1">
      <alignment horizontal="center"/>
    </xf>
    <xf numFmtId="0" fontId="10"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1" fillId="0" borderId="1" xfId="0" applyFont="1" applyBorder="1" applyAlignment="1">
      <alignment horizontal="left" vertical="top" wrapText="1"/>
    </xf>
    <xf numFmtId="0" fontId="11" fillId="0" borderId="1" xfId="0" applyFont="1" applyBorder="1" applyAlignment="1">
      <alignment vertical="top" wrapText="1"/>
    </xf>
    <xf numFmtId="9" fontId="1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1" fillId="0" borderId="1" xfId="0" applyFont="1" applyBorder="1" applyAlignment="1">
      <alignment horizontal="center" vertical="top" wrapText="1"/>
    </xf>
    <xf numFmtId="0" fontId="1" fillId="0" borderId="1" xfId="0" applyFont="1" applyBorder="1" applyAlignment="1">
      <alignment horizontal="left" vertical="top"/>
    </xf>
    <xf numFmtId="0" fontId="1" fillId="0" borderId="1" xfId="0" applyFont="1" applyBorder="1" applyAlignment="1">
      <alignment vertical="top" wrapText="1"/>
    </xf>
    <xf numFmtId="0" fontId="11" fillId="0" borderId="1" xfId="0" applyFont="1" applyFill="1" applyBorder="1" applyAlignment="1">
      <alignment horizontal="left" vertical="top"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1" xfId="0" applyFont="1" applyFill="1" applyBorder="1" applyAlignment="1">
      <alignment vertical="top" wrapText="1"/>
    </xf>
    <xf numFmtId="0" fontId="1" fillId="0" borderId="2" xfId="0" applyFont="1" applyBorder="1" applyAlignment="1">
      <alignment vertical="top" wrapText="1"/>
    </xf>
    <xf numFmtId="0" fontId="11" fillId="0" borderId="1" xfId="9" applyFont="1" applyFill="1" applyBorder="1" applyAlignment="1">
      <alignment vertical="top" wrapText="1"/>
    </xf>
    <xf numFmtId="0" fontId="9" fillId="2" borderId="15" xfId="0" applyFont="1" applyFill="1" applyBorder="1" applyAlignment="1">
      <alignment horizontal="left" vertical="top" wrapText="1"/>
    </xf>
    <xf numFmtId="9" fontId="12" fillId="0" borderId="1" xfId="0" applyNumberFormat="1" applyFont="1" applyFill="1" applyBorder="1" applyAlignment="1">
      <alignment horizontal="right" vertical="top"/>
    </xf>
    <xf numFmtId="0" fontId="11" fillId="0" borderId="0" xfId="0" applyFont="1" applyBorder="1" applyAlignment="1">
      <alignment horizontal="left" vertical="top" wrapText="1"/>
    </xf>
    <xf numFmtId="0" fontId="1" fillId="0" borderId="0" xfId="0" applyFont="1" applyFill="1" applyBorder="1" applyAlignment="1">
      <alignment horizontal="center"/>
    </xf>
    <xf numFmtId="0" fontId="1" fillId="0" borderId="0" xfId="0" applyFont="1" applyBorder="1" applyAlignment="1"/>
    <xf numFmtId="0" fontId="11" fillId="0" borderId="0" xfId="0" applyFont="1" applyFill="1" applyBorder="1" applyAlignment="1">
      <alignment vertical="top" wrapText="1"/>
    </xf>
    <xf numFmtId="9" fontId="12" fillId="0" borderId="1" xfId="0" applyNumberFormat="1" applyFont="1" applyFill="1" applyBorder="1" applyAlignment="1">
      <alignment horizontal="right" vertical="top" wrapText="1"/>
    </xf>
    <xf numFmtId="9" fontId="12" fillId="0" borderId="1" xfId="0" applyNumberFormat="1" applyFont="1" applyFill="1" applyBorder="1" applyAlignment="1">
      <alignment vertical="top" wrapText="1"/>
    </xf>
    <xf numFmtId="0" fontId="1" fillId="0" borderId="2" xfId="0" applyFont="1" applyFill="1" applyBorder="1" applyAlignment="1">
      <alignment vertical="top" wrapText="1"/>
    </xf>
    <xf numFmtId="9" fontId="11" fillId="0" borderId="2" xfId="0" applyNumberFormat="1" applyFont="1" applyBorder="1" applyAlignment="1">
      <alignment vertical="top" wrapText="1"/>
    </xf>
    <xf numFmtId="0" fontId="1" fillId="0" borderId="2" xfId="0" applyFont="1" applyBorder="1" applyAlignment="1"/>
    <xf numFmtId="9" fontId="12" fillId="0" borderId="1" xfId="7" applyNumberFormat="1" applyFont="1" applyBorder="1" applyAlignment="1">
      <alignment horizontal="right" vertical="top"/>
    </xf>
    <xf numFmtId="9" fontId="12" fillId="0" borderId="1" xfId="7" applyNumberFormat="1" applyFont="1" applyFill="1" applyBorder="1" applyAlignment="1">
      <alignment horizontal="right" vertical="top"/>
    </xf>
    <xf numFmtId="43" fontId="12" fillId="0" borderId="1" xfId="7" applyFont="1" applyFill="1" applyBorder="1" applyAlignment="1">
      <alignment horizontal="right" vertical="top"/>
    </xf>
    <xf numFmtId="43" fontId="12" fillId="0" borderId="1" xfId="7" applyFont="1" applyBorder="1" applyAlignment="1">
      <alignment horizontal="right" vertical="top"/>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vertical="top" wrapText="1"/>
    </xf>
    <xf numFmtId="0" fontId="11" fillId="0" borderId="1" xfId="0" applyFont="1" applyBorder="1" applyAlignment="1">
      <alignment vertical="top" wrapText="1"/>
    </xf>
    <xf numFmtId="0" fontId="1" fillId="0" borderId="1" xfId="0" applyFont="1" applyBorder="1" applyAlignment="1">
      <alignment horizontal="left" vertical="top"/>
    </xf>
    <xf numFmtId="0" fontId="10" fillId="3" borderId="1" xfId="0" applyFont="1" applyFill="1" applyBorder="1" applyAlignment="1">
      <alignment horizontal="center" vertical="center"/>
    </xf>
    <xf numFmtId="0" fontId="10" fillId="3" borderId="1" xfId="0" applyFont="1" applyFill="1" applyBorder="1" applyAlignment="1">
      <alignment horizontal="center"/>
    </xf>
    <xf numFmtId="0" fontId="4" fillId="0" borderId="0" xfId="0" applyFont="1" applyBorder="1" applyAlignment="1">
      <alignment horizontal="center"/>
    </xf>
    <xf numFmtId="0" fontId="10" fillId="3" borderId="12" xfId="0" applyFont="1" applyFill="1" applyBorder="1" applyAlignment="1">
      <alignment horizontal="center"/>
    </xf>
    <xf numFmtId="0" fontId="10" fillId="3" borderId="14" xfId="0" applyFont="1" applyFill="1" applyBorder="1" applyAlignment="1">
      <alignment horizontal="center"/>
    </xf>
    <xf numFmtId="0" fontId="1" fillId="0" borderId="15" xfId="0" applyFont="1" applyBorder="1" applyAlignment="1">
      <alignment horizontal="left" vertical="center" wrapText="1"/>
    </xf>
    <xf numFmtId="0" fontId="1" fillId="0" borderId="2"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1" fillId="0" borderId="15" xfId="0" applyFont="1" applyFill="1" applyBorder="1" applyAlignment="1">
      <alignment horizontal="lef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1" xfId="0" applyFont="1" applyFill="1" applyBorder="1" applyAlignment="1">
      <alignment vertical="top" wrapText="1"/>
    </xf>
    <xf numFmtId="0" fontId="11" fillId="4" borderId="15" xfId="9" applyFont="1" applyFill="1" applyBorder="1" applyAlignment="1">
      <alignment horizontal="left" vertical="top" wrapText="1"/>
    </xf>
    <xf numFmtId="0" fontId="11" fillId="4" borderId="1" xfId="9" applyFont="1" applyFill="1" applyBorder="1" applyAlignment="1">
      <alignment horizontal="left" vertical="top" wrapText="1"/>
    </xf>
    <xf numFmtId="0" fontId="11" fillId="0" borderId="15" xfId="9" applyFont="1" applyFill="1" applyBorder="1" applyAlignment="1">
      <alignment horizontal="left" vertical="top" wrapText="1"/>
    </xf>
    <xf numFmtId="9" fontId="1" fillId="4" borderId="1" xfId="9" applyNumberFormat="1" applyFont="1" applyFill="1" applyBorder="1" applyAlignment="1">
      <alignment horizontal="center" vertical="top" wrapText="1"/>
    </xf>
    <xf numFmtId="0" fontId="11" fillId="0" borderId="1" xfId="9" applyFont="1" applyFill="1" applyBorder="1" applyAlignment="1">
      <alignment horizontal="left" vertical="top" wrapText="1"/>
    </xf>
    <xf numFmtId="0" fontId="1" fillId="0" borderId="15" xfId="0" applyFont="1" applyBorder="1" applyAlignment="1">
      <alignment horizontal="left" vertical="top"/>
    </xf>
    <xf numFmtId="0" fontId="1" fillId="0" borderId="2" xfId="0" applyFont="1" applyBorder="1" applyAlignment="1">
      <alignment vertical="top" wrapText="1"/>
    </xf>
    <xf numFmtId="0" fontId="11" fillId="0" borderId="1" xfId="0" applyFont="1" applyFill="1" applyBorder="1" applyAlignment="1">
      <alignment horizontal="center" vertical="top" wrapText="1"/>
    </xf>
    <xf numFmtId="0" fontId="1" fillId="0" borderId="1" xfId="0" applyFont="1" applyBorder="1" applyAlignment="1">
      <alignment horizontal="left" vertical="center" wrapText="1"/>
    </xf>
    <xf numFmtId="0" fontId="1" fillId="4" borderId="1" xfId="0" applyFont="1" applyFill="1" applyBorder="1" applyAlignment="1">
      <alignment horizontal="left" vertical="top" wrapText="1"/>
    </xf>
    <xf numFmtId="0" fontId="11" fillId="4" borderId="1" xfId="0" applyFont="1" applyFill="1" applyBorder="1" applyAlignment="1">
      <alignment horizontal="center" vertical="top" wrapText="1"/>
    </xf>
    <xf numFmtId="9" fontId="11" fillId="0" borderId="15" xfId="0" applyNumberFormat="1" applyFont="1" applyFill="1" applyBorder="1" applyAlignment="1">
      <alignment horizontal="center" vertical="top"/>
    </xf>
    <xf numFmtId="0" fontId="11" fillId="4" borderId="1" xfId="0" applyFont="1" applyFill="1" applyBorder="1" applyAlignment="1">
      <alignment horizontal="left" vertical="top" wrapText="1"/>
    </xf>
    <xf numFmtId="0" fontId="11" fillId="4" borderId="1" xfId="0" applyFont="1" applyFill="1" applyBorder="1" applyAlignment="1">
      <alignment horizontal="center" vertical="center" wrapText="1"/>
    </xf>
    <xf numFmtId="0" fontId="1" fillId="0" borderId="16" xfId="0" applyFont="1" applyBorder="1" applyAlignment="1">
      <alignment horizontal="left" vertical="top"/>
    </xf>
    <xf numFmtId="0" fontId="1" fillId="0" borderId="1" xfId="9" applyFont="1" applyFill="1" applyBorder="1" applyAlignment="1">
      <alignment vertical="top" wrapText="1"/>
    </xf>
    <xf numFmtId="0" fontId="11" fillId="0" borderId="1" xfId="9" applyFont="1" applyFill="1" applyBorder="1" applyAlignment="1">
      <alignment vertical="top" wrapText="1"/>
    </xf>
    <xf numFmtId="0" fontId="1" fillId="0" borderId="1" xfId="0" applyFont="1" applyFill="1" applyBorder="1" applyAlignment="1">
      <alignment horizontal="center" vertical="center" wrapText="1"/>
    </xf>
    <xf numFmtId="44" fontId="1" fillId="0" borderId="1" xfId="1"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23" xfId="0" applyFont="1" applyBorder="1" applyAlignment="1">
      <alignment vertical="top" wrapText="1"/>
    </xf>
    <xf numFmtId="0" fontId="1" fillId="0" borderId="21" xfId="0" applyFont="1" applyFill="1" applyBorder="1" applyAlignment="1">
      <alignment vertical="center" wrapText="1"/>
    </xf>
    <xf numFmtId="0" fontId="1" fillId="0" borderId="13" xfId="0" applyFont="1" applyBorder="1" applyAlignment="1">
      <alignment horizontal="right" vertical="top" wrapText="1"/>
    </xf>
    <xf numFmtId="0" fontId="1" fillId="0" borderId="21" xfId="0" applyFont="1" applyBorder="1" applyAlignment="1">
      <alignment horizontal="right" vertical="top" wrapText="1"/>
    </xf>
    <xf numFmtId="0" fontId="1" fillId="0" borderId="13" xfId="0"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horizontal="center" vertical="top"/>
    </xf>
    <xf numFmtId="0" fontId="11" fillId="4" borderId="0" xfId="0" applyFont="1" applyFill="1" applyBorder="1" applyAlignment="1">
      <alignment horizontal="right" vertical="top"/>
    </xf>
    <xf numFmtId="9" fontId="12" fillId="0" borderId="0" xfId="0" applyNumberFormat="1" applyFont="1" applyFill="1" applyBorder="1"/>
    <xf numFmtId="0" fontId="11" fillId="4" borderId="0" xfId="0" applyFont="1" applyFill="1" applyBorder="1" applyAlignment="1">
      <alignment horizontal="left" vertical="top"/>
    </xf>
    <xf numFmtId="0" fontId="11" fillId="4" borderId="0" xfId="0" applyFont="1" applyFill="1" applyBorder="1" applyAlignment="1">
      <alignment horizontal="left" vertical="top" wrapText="1"/>
    </xf>
    <xf numFmtId="0" fontId="1" fillId="0" borderId="0" xfId="0" applyFont="1" applyBorder="1" applyAlignment="1">
      <alignment horizontal="right" vertical="top"/>
    </xf>
    <xf numFmtId="0" fontId="11" fillId="0" borderId="15" xfId="9" applyFont="1" applyFill="1" applyBorder="1" applyAlignment="1">
      <alignment horizontal="right" vertical="top" wrapText="1"/>
    </xf>
    <xf numFmtId="3" fontId="12" fillId="0" borderId="15" xfId="0" applyNumberFormat="1" applyFont="1" applyBorder="1" applyAlignment="1">
      <alignment horizontal="right" vertical="center"/>
    </xf>
    <xf numFmtId="9" fontId="11" fillId="0" borderId="15" xfId="9" applyNumberFormat="1" applyFont="1" applyFill="1" applyBorder="1" applyAlignment="1">
      <alignment horizontal="left" vertical="center" wrapText="1"/>
    </xf>
    <xf numFmtId="0" fontId="19" fillId="0" borderId="15" xfId="0" applyFont="1" applyBorder="1" applyAlignment="1">
      <alignment vertical="top"/>
    </xf>
    <xf numFmtId="9" fontId="19" fillId="0" borderId="1" xfId="9" applyNumberFormat="1" applyFont="1" applyFill="1" applyBorder="1" applyAlignment="1">
      <alignment vertical="center" wrapText="1"/>
    </xf>
    <xf numFmtId="0" fontId="19" fillId="0" borderId="1" xfId="0" applyFont="1" applyBorder="1"/>
    <xf numFmtId="1" fontId="11" fillId="0" borderId="0" xfId="8" applyNumberFormat="1" applyFont="1" applyFill="1" applyBorder="1" applyAlignment="1">
      <alignment horizontal="center" vertical="top" wrapText="1"/>
    </xf>
    <xf numFmtId="9" fontId="11" fillId="0" borderId="0" xfId="8"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9" fontId="14"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0" fillId="3" borderId="1" xfId="0" applyFont="1" applyFill="1" applyBorder="1" applyAlignment="1">
      <alignment horizontal="center"/>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wrapText="1"/>
    </xf>
    <xf numFmtId="0" fontId="11" fillId="0" borderId="1" xfId="9" applyFont="1" applyFill="1" applyBorder="1" applyAlignment="1">
      <alignment horizontal="left" vertical="top" wrapText="1"/>
    </xf>
    <xf numFmtId="0" fontId="9" fillId="0" borderId="17" xfId="0" applyFont="1" applyFill="1" applyBorder="1" applyAlignment="1">
      <alignment horizontal="left" vertical="center"/>
    </xf>
    <xf numFmtId="0" fontId="1" fillId="0" borderId="2" xfId="0" applyFont="1" applyBorder="1" applyAlignment="1">
      <alignment horizontal="left" vertical="top" wrapText="1"/>
    </xf>
    <xf numFmtId="165" fontId="1" fillId="0" borderId="1" xfId="0" applyNumberFormat="1" applyFont="1" applyBorder="1" applyAlignment="1">
      <alignment horizontal="right" vertical="top"/>
    </xf>
    <xf numFmtId="0" fontId="6" fillId="0" borderId="1" xfId="0" applyFont="1" applyBorder="1" applyAlignment="1">
      <alignment horizontal="left" vertical="top" wrapText="1"/>
    </xf>
    <xf numFmtId="9" fontId="1" fillId="0" borderId="16" xfId="0" applyNumberFormat="1" applyFont="1" applyBorder="1" applyAlignment="1">
      <alignment horizontal="left" vertical="top" wrapText="1"/>
    </xf>
    <xf numFmtId="0" fontId="11" fillId="0" borderId="1" xfId="9" applyFont="1" applyFill="1" applyBorder="1" applyAlignment="1">
      <alignment vertical="top" wrapText="1"/>
    </xf>
    <xf numFmtId="0" fontId="1" fillId="0" borderId="1" xfId="0" applyFont="1" applyFill="1" applyBorder="1" applyAlignment="1">
      <alignment horizontal="right" vertical="top" wrapText="1"/>
    </xf>
    <xf numFmtId="0" fontId="1" fillId="0" borderId="1" xfId="0" applyFont="1" applyFill="1" applyBorder="1"/>
    <xf numFmtId="0" fontId="1" fillId="0" borderId="1" xfId="0" applyFont="1" applyFill="1" applyBorder="1" applyAlignment="1">
      <alignment wrapText="1"/>
    </xf>
    <xf numFmtId="165" fontId="1" fillId="0" borderId="1" xfId="0" applyNumberFormat="1" applyFont="1" applyFill="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165" fontId="1" fillId="0" borderId="1" xfId="0" applyNumberFormat="1" applyFont="1" applyBorder="1" applyAlignment="1">
      <alignment horizontal="right" vertical="top"/>
    </xf>
    <xf numFmtId="0" fontId="4" fillId="0" borderId="0" xfId="0" applyFont="1" applyBorder="1" applyAlignment="1">
      <alignment horizontal="center"/>
    </xf>
    <xf numFmtId="0" fontId="11" fillId="0" borderId="1" xfId="0" applyFont="1" applyBorder="1" applyAlignment="1">
      <alignment horizontal="left" vertical="top" wrapText="1"/>
    </xf>
    <xf numFmtId="0" fontId="1" fillId="0" borderId="1" xfId="0" applyFont="1" applyBorder="1" applyAlignment="1">
      <alignment horizontal="center" vertical="top"/>
    </xf>
    <xf numFmtId="0" fontId="1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left" vertical="top" wrapText="1"/>
    </xf>
    <xf numFmtId="9" fontId="1" fillId="0" borderId="1" xfId="0" applyNumberFormat="1" applyFont="1" applyFill="1" applyBorder="1" applyAlignment="1">
      <alignment horizontal="center" vertical="top"/>
    </xf>
    <xf numFmtId="0" fontId="1" fillId="0" borderId="1" xfId="0" applyFont="1" applyBorder="1" applyAlignment="1">
      <alignment horizontal="center" vertical="top" wrapText="1"/>
    </xf>
    <xf numFmtId="0" fontId="11" fillId="0" borderId="1" xfId="9" applyFont="1" applyFill="1" applyBorder="1" applyAlignment="1">
      <alignment horizontal="left" vertical="top" wrapText="1"/>
    </xf>
    <xf numFmtId="0" fontId="11" fillId="0" borderId="1" xfId="9" applyFont="1" applyFill="1" applyBorder="1" applyAlignment="1">
      <alignment vertical="top" wrapText="1"/>
    </xf>
    <xf numFmtId="0" fontId="1" fillId="0" borderId="1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 xfId="0" applyFont="1" applyBorder="1" applyAlignment="1">
      <alignment horizontal="left" vertical="top" wrapText="1"/>
    </xf>
    <xf numFmtId="9" fontId="11" fillId="0" borderId="1" xfId="0" applyNumberFormat="1" applyFont="1" applyBorder="1" applyAlignment="1">
      <alignment horizontal="center" vertical="top" wrapText="1"/>
    </xf>
    <xf numFmtId="0" fontId="1" fillId="0" borderId="1" xfId="0" applyFont="1" applyBorder="1" applyAlignment="1">
      <alignment vertical="top" wrapText="1"/>
    </xf>
    <xf numFmtId="0" fontId="11" fillId="0" borderId="1" xfId="0" applyFont="1" applyBorder="1" applyAlignment="1">
      <alignment vertical="top" wrapText="1"/>
    </xf>
    <xf numFmtId="0" fontId="10" fillId="3" borderId="1" xfId="0" applyFont="1" applyFill="1" applyBorder="1" applyAlignment="1">
      <alignment horizontal="center"/>
    </xf>
    <xf numFmtId="0" fontId="11" fillId="0" borderId="1" xfId="0" applyFont="1" applyBorder="1" applyAlignment="1">
      <alignment horizontal="center" vertical="top" wrapText="1"/>
    </xf>
    <xf numFmtId="0" fontId="11" fillId="0" borderId="1" xfId="9" applyFont="1" applyFill="1" applyBorder="1" applyAlignment="1">
      <alignment horizontal="left" vertical="top" wrapText="1"/>
    </xf>
    <xf numFmtId="0" fontId="9" fillId="0" borderId="4" xfId="0" applyFont="1" applyFill="1" applyBorder="1" applyAlignment="1">
      <alignment horizontal="left" vertical="center"/>
    </xf>
    <xf numFmtId="0" fontId="11" fillId="0" borderId="15" xfId="0" applyFont="1" applyBorder="1" applyAlignment="1">
      <alignment vertical="top" wrapText="1"/>
    </xf>
    <xf numFmtId="0" fontId="6" fillId="0" borderId="16" xfId="0" applyFont="1" applyBorder="1" applyAlignment="1">
      <alignment vertical="top" wrapText="1"/>
    </xf>
    <xf numFmtId="0" fontId="11" fillId="0" borderId="1" xfId="9" applyFont="1" applyFill="1" applyBorder="1" applyAlignment="1">
      <alignment vertical="top" wrapText="1"/>
    </xf>
    <xf numFmtId="0" fontId="1" fillId="0" borderId="0"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1" fillId="0" borderId="0" xfId="0" applyFont="1" applyBorder="1" applyAlignment="1">
      <alignment vertical="top" wrapText="1"/>
    </xf>
    <xf numFmtId="0" fontId="1" fillId="0" borderId="0" xfId="0" applyFont="1" applyBorder="1" applyAlignment="1">
      <alignment horizontal="right" vertical="top" wrapText="1"/>
    </xf>
    <xf numFmtId="0" fontId="14" fillId="0" borderId="0" xfId="0" applyFont="1" applyBorder="1" applyAlignment="1">
      <alignment vertical="top"/>
    </xf>
    <xf numFmtId="9" fontId="14" fillId="0" borderId="0" xfId="0" applyNumberFormat="1" applyFont="1" applyBorder="1" applyAlignment="1">
      <alignment vertical="top"/>
    </xf>
    <xf numFmtId="0" fontId="36" fillId="0" borderId="4" xfId="0" applyFont="1" applyFill="1" applyBorder="1" applyAlignment="1">
      <alignment wrapText="1"/>
    </xf>
    <xf numFmtId="0" fontId="1" fillId="0" borderId="0" xfId="9" applyFont="1" applyFill="1" applyBorder="1" applyAlignment="1">
      <alignment horizontal="left" vertical="top" wrapText="1"/>
    </xf>
    <xf numFmtId="0" fontId="11" fillId="0" borderId="0" xfId="9" applyFont="1" applyFill="1" applyBorder="1" applyAlignment="1">
      <alignment horizontal="left" vertical="top" wrapText="1"/>
    </xf>
    <xf numFmtId="9" fontId="1" fillId="0" borderId="0" xfId="9" applyNumberFormat="1" applyFont="1" applyFill="1" applyBorder="1" applyAlignment="1">
      <alignment horizontal="center" vertical="top" wrapText="1"/>
    </xf>
    <xf numFmtId="9" fontId="11" fillId="0" borderId="0" xfId="9" applyNumberFormat="1" applyFont="1" applyBorder="1" applyAlignment="1">
      <alignment horizontal="center" vertical="top" wrapText="1"/>
    </xf>
    <xf numFmtId="1" fontId="12" fillId="0" borderId="0" xfId="0" applyNumberFormat="1" applyFont="1" applyFill="1" applyBorder="1" applyAlignment="1">
      <alignment vertical="top"/>
    </xf>
    <xf numFmtId="1" fontId="12" fillId="0" borderId="0" xfId="0" applyNumberFormat="1" applyFont="1" applyFill="1" applyBorder="1" applyAlignment="1">
      <alignment horizontal="center" vertical="center"/>
    </xf>
    <xf numFmtId="0" fontId="11" fillId="0" borderId="1" xfId="9" applyFont="1" applyBorder="1" applyAlignment="1">
      <alignment horizontal="left" vertical="top" wrapText="1"/>
    </xf>
    <xf numFmtId="9" fontId="1" fillId="0" borderId="0" xfId="0" applyNumberFormat="1" applyFont="1" applyFill="1" applyBorder="1" applyAlignment="1">
      <alignment horizontal="center" vertical="top"/>
    </xf>
    <xf numFmtId="0" fontId="12" fillId="0" borderId="0" xfId="0" applyFont="1" applyFill="1" applyBorder="1" applyAlignment="1">
      <alignment horizontal="center" vertical="center"/>
    </xf>
    <xf numFmtId="44" fontId="10" fillId="0" borderId="0" xfId="1" applyFont="1" applyFill="1" applyBorder="1" applyAlignment="1">
      <alignment horizontal="center" vertical="center"/>
    </xf>
    <xf numFmtId="0" fontId="11" fillId="0" borderId="0" xfId="0" applyFont="1" applyAlignment="1">
      <alignment horizontal="left" vertical="top"/>
    </xf>
    <xf numFmtId="3" fontId="15" fillId="0" borderId="1" xfId="0" applyNumberFormat="1" applyFont="1" applyBorder="1" applyAlignment="1">
      <alignment horizontal="right" vertical="top"/>
    </xf>
    <xf numFmtId="0" fontId="15" fillId="0" borderId="16" xfId="0" applyFont="1" applyBorder="1" applyAlignment="1">
      <alignment horizontal="center" vertical="top" wrapText="1"/>
    </xf>
    <xf numFmtId="0" fontId="41" fillId="0" borderId="1" xfId="0" applyFont="1" applyBorder="1" applyAlignment="1">
      <alignment horizontal="left" vertical="top"/>
    </xf>
    <xf numFmtId="4" fontId="1" fillId="0" borderId="1" xfId="0" applyNumberFormat="1" applyFont="1" applyBorder="1" applyAlignment="1">
      <alignment horizontal="right" vertical="top"/>
    </xf>
    <xf numFmtId="4" fontId="9" fillId="0" borderId="3" xfId="0" applyNumberFormat="1" applyFont="1" applyBorder="1"/>
    <xf numFmtId="0" fontId="10" fillId="3" borderId="1" xfId="0" applyFont="1" applyFill="1" applyBorder="1" applyAlignment="1">
      <alignment horizontal="center"/>
    </xf>
    <xf numFmtId="0" fontId="23" fillId="3" borderId="1" xfId="0" applyFont="1" applyFill="1" applyBorder="1" applyAlignment="1">
      <alignment horizontal="center" vertical="center"/>
    </xf>
    <xf numFmtId="0" fontId="11" fillId="4" borderId="1" xfId="9" applyFont="1" applyFill="1" applyBorder="1" applyAlignment="1">
      <alignment horizontal="left" vertical="top" wrapText="1"/>
    </xf>
    <xf numFmtId="0" fontId="11" fillId="0" borderId="1" xfId="9" applyFont="1" applyFill="1" applyBorder="1" applyAlignment="1">
      <alignment vertical="top" wrapText="1"/>
    </xf>
    <xf numFmtId="0" fontId="11" fillId="4" borderId="1" xfId="9" applyFont="1" applyFill="1" applyBorder="1" applyAlignment="1">
      <alignment vertical="top" wrapText="1"/>
    </xf>
    <xf numFmtId="0" fontId="38" fillId="0" borderId="0" xfId="0" applyFont="1" applyBorder="1" applyAlignment="1">
      <alignment horizontal="center" vertical="center"/>
    </xf>
    <xf numFmtId="0" fontId="9" fillId="0" borderId="4" xfId="0" applyFont="1" applyFill="1" applyBorder="1" applyAlignment="1">
      <alignment vertical="center" wrapText="1"/>
    </xf>
    <xf numFmtId="0" fontId="10"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11" fillId="0" borderId="1" xfId="9" applyFont="1" applyFill="1" applyBorder="1" applyAlignment="1">
      <alignment horizontal="left" vertical="top" wrapText="1"/>
    </xf>
    <xf numFmtId="0" fontId="1" fillId="0" borderId="15" xfId="0" applyFont="1" applyBorder="1" applyAlignment="1">
      <alignment vertical="top" wrapText="1"/>
    </xf>
    <xf numFmtId="0" fontId="11" fillId="0" borderId="1" xfId="9" applyFont="1" applyFill="1" applyBorder="1" applyAlignment="1">
      <alignment vertical="top" wrapText="1"/>
    </xf>
    <xf numFmtId="0" fontId="11" fillId="0" borderId="0" xfId="9" applyFont="1" applyFill="1" applyBorder="1" applyAlignment="1">
      <alignment horizontal="right" vertical="top" wrapText="1"/>
    </xf>
    <xf numFmtId="0" fontId="11" fillId="0" borderId="0" xfId="9" applyFont="1" applyFill="1" applyBorder="1" applyAlignment="1">
      <alignment vertical="top" wrapText="1"/>
    </xf>
    <xf numFmtId="44" fontId="11" fillId="0" borderId="0" xfId="1" applyFont="1" applyFill="1" applyBorder="1"/>
    <xf numFmtId="0" fontId="39" fillId="0" borderId="0" xfId="0" applyFont="1" applyBorder="1"/>
    <xf numFmtId="0" fontId="22" fillId="0" borderId="0" xfId="0" applyFont="1" applyBorder="1" applyAlignment="1">
      <alignment horizontal="center"/>
    </xf>
    <xf numFmtId="0" fontId="22" fillId="0" borderId="0" xfId="0" applyFont="1" applyBorder="1"/>
    <xf numFmtId="0" fontId="10" fillId="0" borderId="0" xfId="0" applyFont="1" applyBorder="1" applyAlignment="1">
      <alignment horizontal="center" vertical="center"/>
    </xf>
    <xf numFmtId="0" fontId="11" fillId="0" borderId="0" xfId="9" applyFont="1" applyFill="1" applyBorder="1" applyAlignment="1">
      <alignment vertical="center" wrapText="1"/>
    </xf>
    <xf numFmtId="9" fontId="14" fillId="4" borderId="1" xfId="9" applyNumberFormat="1" applyFont="1" applyFill="1" applyBorder="1" applyAlignment="1">
      <alignment vertical="top" wrapText="1"/>
    </xf>
    <xf numFmtId="0" fontId="14" fillId="4" borderId="1" xfId="9" applyFont="1" applyFill="1" applyBorder="1" applyAlignment="1">
      <alignment vertical="top" wrapText="1"/>
    </xf>
    <xf numFmtId="0" fontId="14" fillId="4" borderId="1" xfId="9" applyFont="1" applyFill="1" applyBorder="1"/>
    <xf numFmtId="9" fontId="14" fillId="4" borderId="1" xfId="9" applyNumberFormat="1" applyFont="1" applyFill="1" applyBorder="1"/>
    <xf numFmtId="0" fontId="14" fillId="4" borderId="1" xfId="9" applyFont="1" applyFill="1" applyBorder="1" applyAlignment="1">
      <alignment horizontal="right" vertical="center" wrapText="1"/>
    </xf>
    <xf numFmtId="1" fontId="14" fillId="4" borderId="1" xfId="9" applyNumberFormat="1" applyFont="1" applyFill="1" applyBorder="1" applyAlignment="1">
      <alignment horizontal="center" vertical="center" wrapText="1"/>
    </xf>
    <xf numFmtId="1" fontId="14" fillId="0" borderId="1" xfId="9" applyNumberFormat="1" applyFont="1" applyFill="1" applyBorder="1" applyAlignment="1">
      <alignment horizontal="center" vertical="center"/>
    </xf>
    <xf numFmtId="1" fontId="14" fillId="4" borderId="1" xfId="9" applyNumberFormat="1" applyFont="1" applyFill="1" applyBorder="1" applyAlignment="1">
      <alignment horizontal="right" vertical="center" wrapText="1"/>
    </xf>
    <xf numFmtId="1" fontId="14" fillId="4" borderId="1" xfId="9" applyNumberFormat="1" applyFont="1" applyFill="1" applyBorder="1" applyAlignment="1">
      <alignment vertical="top" wrapText="1"/>
    </xf>
    <xf numFmtId="0" fontId="14" fillId="0" borderId="1" xfId="9" applyFont="1" applyFill="1" applyBorder="1"/>
    <xf numFmtId="9" fontId="14" fillId="4" borderId="1" xfId="9" applyNumberFormat="1" applyFont="1" applyFill="1" applyBorder="1" applyAlignment="1">
      <alignment horizontal="right" vertical="center" wrapText="1"/>
    </xf>
    <xf numFmtId="0" fontId="14" fillId="4" borderId="1" xfId="9" applyFont="1" applyFill="1" applyBorder="1" applyAlignment="1">
      <alignment horizontal="center" vertical="top" wrapText="1"/>
    </xf>
    <xf numFmtId="0" fontId="14" fillId="0" borderId="1" xfId="9" applyFont="1" applyFill="1" applyBorder="1" applyAlignment="1">
      <alignment horizontal="right" vertical="center" wrapText="1"/>
    </xf>
    <xf numFmtId="9" fontId="14" fillId="0" borderId="1" xfId="9" applyNumberFormat="1" applyFont="1" applyFill="1" applyBorder="1" applyAlignment="1">
      <alignment horizontal="right" vertical="center" wrapText="1"/>
    </xf>
    <xf numFmtId="0" fontId="14" fillId="0" borderId="1" xfId="9" applyFont="1" applyBorder="1"/>
    <xf numFmtId="0" fontId="14" fillId="0" borderId="1" xfId="9" applyFont="1" applyFill="1" applyBorder="1" applyAlignment="1">
      <alignment vertical="top" wrapText="1"/>
    </xf>
    <xf numFmtId="9" fontId="14" fillId="0" borderId="1" xfId="9" applyNumberFormat="1" applyFont="1" applyFill="1" applyBorder="1" applyAlignment="1">
      <alignment vertical="top" wrapText="1"/>
    </xf>
    <xf numFmtId="9" fontId="14" fillId="0" borderId="1" xfId="0" applyNumberFormat="1" applyFont="1" applyBorder="1" applyAlignment="1">
      <alignment vertical="center"/>
    </xf>
    <xf numFmtId="0" fontId="14" fillId="0" borderId="1" xfId="0" applyFont="1" applyBorder="1" applyAlignment="1">
      <alignment horizontal="center" vertical="center"/>
    </xf>
    <xf numFmtId="0" fontId="14" fillId="0" borderId="0" xfId="9" applyFont="1" applyFill="1" applyBorder="1" applyAlignment="1">
      <alignment horizontal="right" vertical="center" wrapText="1"/>
    </xf>
    <xf numFmtId="9" fontId="14" fillId="0" borderId="0" xfId="9" applyNumberFormat="1" applyFont="1" applyFill="1" applyBorder="1" applyAlignment="1">
      <alignment horizontal="right" vertical="center" wrapText="1"/>
    </xf>
    <xf numFmtId="0" fontId="14" fillId="0" borderId="0" xfId="9" applyFont="1" applyBorder="1"/>
    <xf numFmtId="0" fontId="40" fillId="2" borderId="1" xfId="0" applyFont="1" applyFill="1" applyBorder="1" applyAlignment="1">
      <alignment horizontal="left" vertical="center"/>
    </xf>
    <xf numFmtId="0" fontId="42" fillId="4" borderId="0" xfId="0" applyFont="1" applyFill="1" applyBorder="1" applyAlignment="1">
      <alignment vertical="center" wrapText="1"/>
    </xf>
    <xf numFmtId="0" fontId="10"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 fillId="0" borderId="2" xfId="0" applyFont="1" applyBorder="1" applyAlignment="1">
      <alignment horizontal="left" vertical="top" wrapText="1"/>
    </xf>
    <xf numFmtId="0" fontId="10" fillId="3" borderId="12" xfId="0" applyFont="1" applyFill="1" applyBorder="1" applyAlignment="1">
      <alignment horizontal="center"/>
    </xf>
    <xf numFmtId="0" fontId="11" fillId="0" borderId="1" xfId="9" applyFont="1" applyFill="1" applyBorder="1" applyAlignment="1">
      <alignment horizontal="left" vertical="top" wrapText="1"/>
    </xf>
    <xf numFmtId="0" fontId="1" fillId="0" borderId="2" xfId="0" applyFont="1" applyBorder="1" applyAlignment="1">
      <alignment vertical="top"/>
    </xf>
    <xf numFmtId="0" fontId="11" fillId="0" borderId="1" xfId="9" applyFont="1" applyFill="1" applyBorder="1" applyAlignment="1">
      <alignment vertical="top" wrapText="1"/>
    </xf>
    <xf numFmtId="0" fontId="1"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0" fillId="3" borderId="1" xfId="0" applyFont="1" applyFill="1" applyBorder="1" applyAlignment="1">
      <alignment horizontal="center" vertical="top"/>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0" fillId="3" borderId="1" xfId="0" applyFont="1" applyFill="1" applyBorder="1" applyAlignment="1">
      <alignment horizontal="center" vertical="center"/>
    </xf>
    <xf numFmtId="0" fontId="1" fillId="0" borderId="1" xfId="0" applyFont="1" applyBorder="1" applyAlignment="1">
      <alignment horizontal="center" vertical="top" wrapText="1"/>
    </xf>
    <xf numFmtId="0" fontId="11" fillId="0" borderId="1" xfId="0" applyFont="1" applyFill="1" applyBorder="1" applyAlignment="1">
      <alignment vertical="top" wrapText="1"/>
    </xf>
    <xf numFmtId="0" fontId="1" fillId="0" borderId="1" xfId="9" applyFont="1" applyFill="1" applyBorder="1" applyAlignment="1">
      <alignment horizontal="left" vertical="top" wrapText="1"/>
    </xf>
    <xf numFmtId="9" fontId="1" fillId="0" borderId="1" xfId="9" applyNumberFormat="1" applyFont="1" applyFill="1" applyBorder="1" applyAlignment="1">
      <alignment horizontal="center" vertical="top" wrapText="1"/>
    </xf>
    <xf numFmtId="0" fontId="11" fillId="0" borderId="1" xfId="9" applyFont="1" applyFill="1" applyBorder="1" applyAlignment="1">
      <alignment horizontal="left" vertical="top" wrapText="1"/>
    </xf>
    <xf numFmtId="0" fontId="11" fillId="0" borderId="1"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top" wrapText="1"/>
    </xf>
    <xf numFmtId="0" fontId="9" fillId="4" borderId="4" xfId="0" applyFont="1" applyFill="1" applyBorder="1" applyAlignment="1">
      <alignment horizontal="left"/>
    </xf>
    <xf numFmtId="0" fontId="1" fillId="0" borderId="2" xfId="0" applyFont="1" applyFill="1" applyBorder="1" applyAlignment="1">
      <alignment horizontal="left" vertical="top" wrapText="1"/>
    </xf>
    <xf numFmtId="0" fontId="12" fillId="0" borderId="2" xfId="0" applyFont="1" applyBorder="1" applyAlignment="1">
      <alignment horizontal="center" vertical="center"/>
    </xf>
    <xf numFmtId="9" fontId="12" fillId="0" borderId="2" xfId="0" applyNumberFormat="1" applyFont="1" applyBorder="1" applyAlignment="1">
      <alignment horizontal="center" vertical="center"/>
    </xf>
    <xf numFmtId="0" fontId="1" fillId="0" borderId="2" xfId="0" applyFont="1" applyFill="1" applyBorder="1" applyAlignment="1">
      <alignment horizontal="left" vertical="top"/>
    </xf>
    <xf numFmtId="0" fontId="7" fillId="0" borderId="0" xfId="0" applyFont="1" applyBorder="1" applyAlignment="1">
      <alignment horizontal="center" vertical="center"/>
    </xf>
    <xf numFmtId="0" fontId="36" fillId="0" borderId="0" xfId="0" applyFont="1" applyFill="1" applyBorder="1" applyAlignment="1">
      <alignment wrapText="1"/>
    </xf>
    <xf numFmtId="0" fontId="9" fillId="2" borderId="1" xfId="0" applyFont="1" applyFill="1" applyBorder="1" applyAlignment="1">
      <alignment horizontal="left" vertical="center" wrapText="1"/>
    </xf>
    <xf numFmtId="9" fontId="14" fillId="0" borderId="1" xfId="9" applyNumberFormat="1" applyFont="1" applyFill="1" applyBorder="1" applyAlignment="1">
      <alignment horizontal="center" vertical="center"/>
    </xf>
    <xf numFmtId="0" fontId="14" fillId="0" borderId="1" xfId="0" applyFont="1" applyFill="1" applyBorder="1" applyAlignment="1">
      <alignment horizontal="center" vertical="center"/>
    </xf>
    <xf numFmtId="168" fontId="11" fillId="0" borderId="1" xfId="10" applyFont="1" applyFill="1" applyBorder="1" applyAlignment="1">
      <alignment horizontal="left" vertical="top"/>
    </xf>
    <xf numFmtId="168" fontId="11" fillId="0" borderId="0" xfId="10" applyFont="1" applyFill="1" applyBorder="1" applyAlignment="1">
      <alignment horizontal="left" vertical="top"/>
    </xf>
    <xf numFmtId="0" fontId="14" fillId="0" borderId="1" xfId="9" applyFont="1" applyFill="1" applyBorder="1" applyAlignment="1">
      <alignment horizontal="center" vertical="center"/>
    </xf>
    <xf numFmtId="3" fontId="11" fillId="0" borderId="1" xfId="0" applyNumberFormat="1" applyFont="1" applyFill="1" applyBorder="1" applyAlignment="1">
      <alignment horizontal="center" vertical="top" wrapText="1"/>
    </xf>
    <xf numFmtId="0" fontId="43" fillId="0" borderId="1" xfId="9" applyFont="1" applyFill="1" applyBorder="1" applyAlignment="1">
      <alignment horizontal="center" vertical="center"/>
    </xf>
    <xf numFmtId="0" fontId="11" fillId="0" borderId="1" xfId="9" applyFont="1" applyFill="1" applyBorder="1" applyAlignment="1">
      <alignment horizontal="left" vertical="center" wrapText="1"/>
    </xf>
    <xf numFmtId="0" fontId="11" fillId="0" borderId="1" xfId="9" applyFont="1" applyBorder="1" applyAlignment="1">
      <alignment horizontal="left" vertical="center" wrapText="1"/>
    </xf>
    <xf numFmtId="9" fontId="14" fillId="0" borderId="1" xfId="9" applyNumberFormat="1" applyFont="1" applyFill="1" applyBorder="1" applyAlignment="1">
      <alignment horizontal="center" vertical="top"/>
    </xf>
    <xf numFmtId="0" fontId="14" fillId="0" borderId="1" xfId="9" applyFont="1" applyFill="1" applyBorder="1" applyAlignment="1">
      <alignment horizontal="center" vertical="top"/>
    </xf>
    <xf numFmtId="168" fontId="1" fillId="0" borderId="1" xfId="10" applyFont="1" applyBorder="1" applyAlignment="1">
      <alignment horizontal="left" vertical="top"/>
    </xf>
    <xf numFmtId="168" fontId="44" fillId="0" borderId="0" xfId="10" applyFont="1" applyBorder="1" applyAlignment="1">
      <alignment horizontal="left" vertical="top"/>
    </xf>
    <xf numFmtId="44" fontId="44" fillId="0" borderId="0" xfId="1" applyFont="1" applyBorder="1" applyAlignment="1">
      <alignment horizontal="left" vertical="top"/>
    </xf>
    <xf numFmtId="1" fontId="12" fillId="0" borderId="1" xfId="0" applyNumberFormat="1" applyFont="1" applyBorder="1" applyAlignment="1">
      <alignment horizontal="center" vertical="center"/>
    </xf>
    <xf numFmtId="10" fontId="1" fillId="0" borderId="0" xfId="0" applyNumberFormat="1" applyFont="1" applyBorder="1" applyAlignment="1">
      <alignment horizontal="center" vertical="center"/>
    </xf>
    <xf numFmtId="168" fontId="45" fillId="0" borderId="0" xfId="10" applyFont="1" applyFill="1" applyBorder="1" applyAlignment="1">
      <alignment horizontal="left" vertical="top" wrapText="1"/>
    </xf>
    <xf numFmtId="0" fontId="1" fillId="0" borderId="1" xfId="0" applyFont="1" applyBorder="1" applyAlignment="1">
      <alignment horizontal="center" vertical="center" wrapText="1"/>
    </xf>
    <xf numFmtId="44" fontId="1" fillId="0" borderId="0" xfId="1" applyFont="1" applyBorder="1" applyAlignment="1">
      <alignment horizontal="right" vertical="center"/>
    </xf>
    <xf numFmtId="44" fontId="1"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1" fontId="12" fillId="0" borderId="0" xfId="0" applyNumberFormat="1" applyFont="1" applyBorder="1" applyAlignment="1">
      <alignment horizontal="center" vertical="center"/>
    </xf>
    <xf numFmtId="44" fontId="1" fillId="0" borderId="0" xfId="1" applyFont="1" applyBorder="1" applyAlignment="1">
      <alignment horizontal="left" vertical="top"/>
    </xf>
    <xf numFmtId="9" fontId="1" fillId="0" borderId="0" xfId="0" applyNumberFormat="1" applyFont="1" applyFill="1" applyBorder="1" applyAlignment="1">
      <alignment horizontal="center" vertical="top" wrapText="1"/>
    </xf>
    <xf numFmtId="0" fontId="1" fillId="0" borderId="0" xfId="0" applyFont="1" applyBorder="1" applyAlignment="1">
      <alignment horizontal="center" vertical="center" wrapText="1"/>
    </xf>
    <xf numFmtId="9" fontId="14" fillId="0" borderId="0" xfId="9" applyNumberFormat="1" applyFont="1" applyFill="1" applyBorder="1" applyAlignment="1">
      <alignment horizontal="center" vertical="center"/>
    </xf>
    <xf numFmtId="0" fontId="11" fillId="0" borderId="1" xfId="0" applyFont="1" applyBorder="1" applyAlignment="1">
      <alignmen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9" applyFont="1" applyFill="1" applyBorder="1" applyAlignment="1">
      <alignment horizontal="left" vertical="top" wrapText="1"/>
    </xf>
    <xf numFmtId="0" fontId="11" fillId="0" borderId="1" xfId="9" applyFont="1" applyFill="1" applyBorder="1" applyAlignment="1">
      <alignment vertical="top" wrapText="1"/>
    </xf>
    <xf numFmtId="0" fontId="11" fillId="0" borderId="1" xfId="9" applyFont="1" applyFill="1" applyBorder="1" applyAlignment="1">
      <alignment horizontal="center" vertical="top" wrapText="1"/>
    </xf>
    <xf numFmtId="0" fontId="11" fillId="0" borderId="1" xfId="9" applyFont="1" applyFill="1" applyBorder="1" applyAlignment="1">
      <alignment horizontal="center" vertical="top"/>
    </xf>
    <xf numFmtId="0" fontId="11" fillId="4" borderId="1" xfId="9" applyFont="1" applyFill="1" applyBorder="1" applyAlignment="1">
      <alignment vertical="top" wrapText="1"/>
    </xf>
    <xf numFmtId="0" fontId="11" fillId="0" borderId="0" xfId="9" applyFont="1" applyFill="1" applyBorder="1" applyAlignment="1">
      <alignment horizontal="center" vertical="top"/>
    </xf>
    <xf numFmtId="0" fontId="11" fillId="0" borderId="0" xfId="9" applyFont="1" applyFill="1" applyBorder="1" applyAlignment="1">
      <alignment horizontal="center" vertical="top" wrapText="1"/>
    </xf>
    <xf numFmtId="0" fontId="14" fillId="4" borderId="0" xfId="9" applyFont="1" applyFill="1" applyBorder="1" applyAlignment="1">
      <alignment vertical="top" wrapText="1"/>
    </xf>
    <xf numFmtId="0" fontId="14" fillId="4" borderId="0" xfId="9" applyFont="1" applyFill="1" applyBorder="1" applyAlignment="1">
      <alignment horizontal="right" vertical="center" wrapText="1"/>
    </xf>
    <xf numFmtId="0" fontId="14" fillId="4" borderId="0" xfId="9" applyFont="1" applyFill="1" applyBorder="1" applyAlignment="1">
      <alignment horizontal="center" vertical="top" wrapText="1"/>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9"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9" fontId="1" fillId="0" borderId="1" xfId="0" applyNumberFormat="1" applyFont="1" applyBorder="1" applyAlignment="1">
      <alignment horizontal="center" vertical="top"/>
    </xf>
    <xf numFmtId="0" fontId="1" fillId="0" borderId="1" xfId="0" applyFont="1" applyBorder="1" applyAlignment="1">
      <alignment horizontal="left" vertical="top"/>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9" fontId="1" fillId="0" borderId="1" xfId="9" applyNumberFormat="1" applyFont="1" applyFill="1" applyBorder="1" applyAlignment="1">
      <alignment horizontal="center" vertical="top" wrapText="1"/>
    </xf>
    <xf numFmtId="9" fontId="1" fillId="0" borderId="1" xfId="0" applyNumberFormat="1" applyFont="1" applyFill="1" applyBorder="1" applyAlignment="1">
      <alignment horizontal="center" vertical="top" wrapText="1"/>
    </xf>
    <xf numFmtId="0" fontId="11" fillId="0" borderId="1" xfId="9" applyFont="1" applyFill="1" applyBorder="1" applyAlignment="1">
      <alignment vertical="top" wrapText="1"/>
    </xf>
    <xf numFmtId="168" fontId="11" fillId="0" borderId="1" xfId="10" applyFont="1" applyFill="1" applyBorder="1" applyAlignment="1">
      <alignment horizontal="left" vertical="top" wrapText="1"/>
    </xf>
    <xf numFmtId="168" fontId="11" fillId="0" borderId="0" xfId="10" applyFont="1" applyFill="1" applyBorder="1" applyAlignment="1">
      <alignment horizontal="left" vertical="top" wrapText="1"/>
    </xf>
    <xf numFmtId="168" fontId="9" fillId="0" borderId="3" xfId="0" applyNumberFormat="1" applyFont="1" applyBorder="1" applyAlignment="1">
      <alignment horizontal="center" vertical="center"/>
    </xf>
    <xf numFmtId="0" fontId="11" fillId="0" borderId="1" xfId="0" applyFont="1" applyBorder="1" applyAlignment="1">
      <alignment horizontal="left" vertical="top" wrapText="1"/>
    </xf>
    <xf numFmtId="0" fontId="1" fillId="0" borderId="1" xfId="0" applyFont="1" applyBorder="1" applyAlignment="1">
      <alignment vertical="top" wrapText="1"/>
    </xf>
    <xf numFmtId="0" fontId="9" fillId="4" borderId="23" xfId="0" applyFont="1" applyFill="1" applyBorder="1" applyAlignment="1">
      <alignment vertical="center"/>
    </xf>
    <xf numFmtId="0" fontId="36" fillId="4" borderId="23" xfId="0" applyFont="1" applyFill="1" applyBorder="1" applyAlignment="1">
      <alignment vertical="center" wrapText="1"/>
    </xf>
    <xf numFmtId="44" fontId="9" fillId="0" borderId="3" xfId="0" applyNumberFormat="1" applyFont="1" applyBorder="1" applyAlignment="1">
      <alignment vertical="top"/>
    </xf>
    <xf numFmtId="0" fontId="1" fillId="0" borderId="1" xfId="0" applyFont="1" applyBorder="1" applyAlignment="1">
      <alignment horizontal="left" vertical="top" wrapText="1"/>
    </xf>
    <xf numFmtId="0" fontId="1" fillId="0" borderId="15" xfId="0" applyFont="1" applyBorder="1" applyAlignment="1">
      <alignment vertical="top" wrapText="1"/>
    </xf>
    <xf numFmtId="0" fontId="1" fillId="0" borderId="15" xfId="0" applyFont="1" applyBorder="1" applyAlignment="1">
      <alignment vertical="top"/>
    </xf>
    <xf numFmtId="0" fontId="11" fillId="0" borderId="15" xfId="0" applyFont="1" applyBorder="1" applyAlignment="1">
      <alignment vertical="top"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Fill="1" applyBorder="1" applyAlignment="1">
      <alignment horizontal="left" vertical="top" wrapText="1"/>
    </xf>
    <xf numFmtId="0" fontId="1" fillId="0" borderId="15" xfId="0" applyFont="1" applyBorder="1" applyAlignment="1">
      <alignment horizontal="left" vertical="top" wrapText="1"/>
    </xf>
    <xf numFmtId="43" fontId="1" fillId="0" borderId="1" xfId="7" applyFont="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0" borderId="16" xfId="0" applyFont="1" applyBorder="1" applyAlignment="1">
      <alignment horizontal="left" vertical="top" wrapText="1"/>
    </xf>
    <xf numFmtId="0" fontId="11" fillId="0" borderId="15" xfId="0" applyFont="1" applyBorder="1" applyAlignment="1">
      <alignment horizontal="left" vertical="top" wrapText="1"/>
    </xf>
    <xf numFmtId="0" fontId="10" fillId="3" borderId="12" xfId="0" applyFont="1" applyFill="1" applyBorder="1" applyAlignment="1">
      <alignment horizontal="center"/>
    </xf>
    <xf numFmtId="0" fontId="10" fillId="3" borderId="13" xfId="0" applyFont="1" applyFill="1" applyBorder="1" applyAlignment="1">
      <alignment horizontal="center"/>
    </xf>
    <xf numFmtId="0" fontId="23" fillId="3" borderId="1" xfId="0" applyFont="1" applyFill="1" applyBorder="1" applyAlignment="1">
      <alignment horizontal="center" vertical="center"/>
    </xf>
    <xf numFmtId="0" fontId="11" fillId="0" borderId="1" xfId="0" applyFont="1" applyFill="1" applyBorder="1" applyAlignment="1">
      <alignment vertical="top" wrapText="1"/>
    </xf>
    <xf numFmtId="0" fontId="11" fillId="4" borderId="2" xfId="9" applyFont="1" applyFill="1" applyBorder="1" applyAlignment="1">
      <alignment horizontal="left" vertical="top" wrapText="1"/>
    </xf>
    <xf numFmtId="0" fontId="11" fillId="4" borderId="1" xfId="9" applyFont="1" applyFill="1" applyBorder="1" applyAlignment="1">
      <alignment horizontal="left" vertical="top" wrapText="1"/>
    </xf>
    <xf numFmtId="0" fontId="11" fillId="0" borderId="2" xfId="9" applyFont="1" applyFill="1" applyBorder="1" applyAlignment="1">
      <alignment horizontal="left" vertical="top" wrapText="1"/>
    </xf>
    <xf numFmtId="0" fontId="1" fillId="0" borderId="2" xfId="0" applyFont="1" applyBorder="1" applyAlignment="1">
      <alignment horizontal="left" vertical="top"/>
    </xf>
    <xf numFmtId="0" fontId="11" fillId="0" borderId="1" xfId="9" applyFont="1" applyFill="1" applyBorder="1" applyAlignment="1">
      <alignment horizontal="left" vertical="top" wrapText="1"/>
    </xf>
    <xf numFmtId="0" fontId="1" fillId="0" borderId="15" xfId="0" applyFont="1" applyBorder="1" applyAlignment="1">
      <alignment vertical="top" wrapText="1"/>
    </xf>
    <xf numFmtId="0" fontId="1" fillId="0" borderId="2" xfId="0" applyFont="1" applyBorder="1" applyAlignment="1">
      <alignment vertical="top" wrapText="1"/>
    </xf>
    <xf numFmtId="0" fontId="1" fillId="0" borderId="16" xfId="0" applyFont="1" applyBorder="1" applyAlignment="1">
      <alignment vertical="top" wrapText="1"/>
    </xf>
    <xf numFmtId="0" fontId="1" fillId="0" borderId="1" xfId="0" applyFont="1" applyBorder="1" applyAlignment="1">
      <alignment horizontal="left" vertical="center" wrapText="1"/>
    </xf>
    <xf numFmtId="165" fontId="1" fillId="0" borderId="1" xfId="0" applyNumberFormat="1" applyFont="1" applyBorder="1" applyAlignment="1">
      <alignment horizontal="right" vertical="top"/>
    </xf>
    <xf numFmtId="0" fontId="1" fillId="0" borderId="15" xfId="0" quotePrefix="1" applyFont="1" applyBorder="1" applyAlignment="1">
      <alignment horizontal="left" vertical="top" wrapText="1"/>
    </xf>
    <xf numFmtId="0" fontId="1" fillId="0" borderId="2" xfId="0" quotePrefix="1" applyFont="1" applyBorder="1" applyAlignment="1">
      <alignment horizontal="left" vertical="top" wrapText="1"/>
    </xf>
    <xf numFmtId="0" fontId="1" fillId="0" borderId="2" xfId="0" applyFont="1" applyFill="1" applyBorder="1" applyAlignment="1">
      <alignment horizontal="left" vertical="top" wrapText="1"/>
    </xf>
    <xf numFmtId="9" fontId="1" fillId="0" borderId="15" xfId="0" applyNumberFormat="1" applyFont="1" applyFill="1" applyBorder="1" applyAlignment="1">
      <alignment horizontal="center" vertical="top" wrapText="1"/>
    </xf>
    <xf numFmtId="0" fontId="10" fillId="3" borderId="1" xfId="0" applyFont="1" applyFill="1" applyBorder="1" applyAlignment="1">
      <alignment horizontal="center" vertical="top"/>
    </xf>
    <xf numFmtId="44" fontId="1" fillId="0" borderId="15" xfId="1" applyFont="1" applyFill="1" applyBorder="1" applyAlignment="1">
      <alignment vertical="top"/>
    </xf>
    <xf numFmtId="9" fontId="11" fillId="0" borderId="0" xfId="0" applyNumberFormat="1" applyFont="1" applyBorder="1" applyAlignment="1">
      <alignment vertical="top" wrapText="1"/>
    </xf>
    <xf numFmtId="9" fontId="12" fillId="0" borderId="0" xfId="0" applyNumberFormat="1" applyFont="1" applyBorder="1" applyAlignment="1">
      <alignment horizontal="left" vertical="top"/>
    </xf>
    <xf numFmtId="0" fontId="11" fillId="0" borderId="0" xfId="0" applyFont="1" applyFill="1" applyBorder="1" applyAlignment="1">
      <alignment vertical="top"/>
    </xf>
    <xf numFmtId="9" fontId="12" fillId="0" borderId="0" xfId="0" applyNumberFormat="1" applyFont="1" applyFill="1" applyBorder="1" applyAlignment="1">
      <alignment horizontal="right" vertical="top"/>
    </xf>
    <xf numFmtId="9" fontId="11" fillId="0" borderId="0" xfId="9" applyNumberFormat="1" applyFont="1" applyFill="1" applyBorder="1" applyAlignment="1">
      <alignment horizontal="center" vertical="top" wrapText="1"/>
    </xf>
    <xf numFmtId="9" fontId="14" fillId="0" borderId="0" xfId="0" applyNumberFormat="1" applyFont="1" applyFill="1" applyBorder="1" applyAlignment="1">
      <alignment vertical="top"/>
    </xf>
    <xf numFmtId="0" fontId="18" fillId="0" borderId="0" xfId="0" applyFont="1" applyFill="1" applyBorder="1" applyAlignment="1">
      <alignment horizontal="center" vertical="center"/>
    </xf>
    <xf numFmtId="0" fontId="11" fillId="0" borderId="2" xfId="9" applyFont="1" applyFill="1" applyBorder="1" applyAlignment="1">
      <alignment horizontal="right" vertical="top" wrapText="1"/>
    </xf>
    <xf numFmtId="3" fontId="12" fillId="0" borderId="2" xfId="0" applyNumberFormat="1" applyFont="1" applyBorder="1" applyAlignment="1">
      <alignment horizontal="right" vertical="center"/>
    </xf>
    <xf numFmtId="0" fontId="1" fillId="0" borderId="2" xfId="0" applyFont="1" applyBorder="1" applyAlignment="1">
      <alignment horizontal="left" wrapText="1"/>
    </xf>
    <xf numFmtId="9" fontId="19" fillId="0" borderId="2" xfId="9" applyNumberFormat="1" applyFont="1" applyFill="1" applyBorder="1" applyAlignment="1">
      <alignment vertical="center" wrapText="1"/>
    </xf>
    <xf numFmtId="0" fontId="11" fillId="0" borderId="0" xfId="0" applyFont="1" applyBorder="1" applyAlignment="1">
      <alignment horizontal="center" vertical="top" wrapText="1"/>
    </xf>
    <xf numFmtId="0" fontId="19" fillId="0" borderId="0" xfId="0" applyFont="1" applyBorder="1" applyAlignment="1">
      <alignment horizontal="center" vertical="top" wrapText="1"/>
    </xf>
    <xf numFmtId="0" fontId="11" fillId="4" borderId="0" xfId="9" applyFont="1" applyFill="1" applyBorder="1" applyAlignment="1">
      <alignment horizontal="left" vertical="top" wrapText="1"/>
    </xf>
    <xf numFmtId="3" fontId="12" fillId="0" borderId="0" xfId="0" applyNumberFormat="1" applyFont="1" applyBorder="1" applyAlignment="1">
      <alignment horizontal="right" vertical="center"/>
    </xf>
    <xf numFmtId="0" fontId="1" fillId="0" borderId="0" xfId="0" applyFont="1" applyBorder="1" applyAlignment="1">
      <alignment horizontal="left" wrapText="1"/>
    </xf>
    <xf numFmtId="9" fontId="19" fillId="0" borderId="0" xfId="9" applyNumberFormat="1" applyFont="1" applyFill="1" applyBorder="1" applyAlignment="1">
      <alignment vertical="center" wrapText="1"/>
    </xf>
    <xf numFmtId="9" fontId="1" fillId="0" borderId="0" xfId="0" applyNumberFormat="1" applyFont="1" applyBorder="1" applyAlignment="1">
      <alignment horizontal="center" vertical="center" wrapText="1"/>
    </xf>
    <xf numFmtId="9" fontId="1" fillId="0" borderId="0" xfId="0" applyNumberFormat="1" applyFont="1" applyBorder="1" applyAlignment="1">
      <alignment horizontal="center" vertical="top" wrapText="1"/>
    </xf>
    <xf numFmtId="0" fontId="1" fillId="0" borderId="0" xfId="0" applyFont="1" applyBorder="1" applyAlignment="1">
      <alignment horizontal="left" vertical="center" wrapText="1"/>
    </xf>
    <xf numFmtId="9" fontId="12" fillId="0" borderId="0" xfId="0" applyNumberFormat="1" applyFont="1" applyBorder="1" applyAlignment="1">
      <alignment vertical="center"/>
    </xf>
    <xf numFmtId="0" fontId="12" fillId="0" borderId="0" xfId="0" applyFont="1" applyBorder="1" applyAlignment="1">
      <alignment vertical="center"/>
    </xf>
    <xf numFmtId="44" fontId="1" fillId="0" borderId="0" xfId="1" applyFont="1" applyBorder="1" applyAlignment="1">
      <alignment vertical="center"/>
    </xf>
    <xf numFmtId="0" fontId="1" fillId="0" borderId="0" xfId="0" applyFont="1" applyBorder="1" applyAlignment="1">
      <alignment horizontal="right" vertical="center"/>
    </xf>
    <xf numFmtId="0" fontId="1" fillId="0" borderId="23" xfId="0" applyFont="1" applyBorder="1" applyAlignment="1">
      <alignment vertical="top"/>
    </xf>
    <xf numFmtId="0" fontId="1" fillId="0" borderId="2" xfId="0" quotePrefix="1" applyFont="1" applyFill="1" applyBorder="1" applyAlignment="1">
      <alignment horizontal="left" vertical="top" wrapText="1"/>
    </xf>
    <xf numFmtId="0" fontId="1" fillId="0" borderId="2" xfId="0" applyFont="1" applyFill="1" applyBorder="1" applyAlignment="1">
      <alignment horizontal="center" vertical="top"/>
    </xf>
    <xf numFmtId="0" fontId="1" fillId="0" borderId="2" xfId="0" applyFont="1" applyFill="1" applyBorder="1" applyAlignment="1">
      <alignment horizontal="right" vertical="top" wrapText="1"/>
    </xf>
    <xf numFmtId="9"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9" fontId="12" fillId="0" borderId="2" xfId="0" applyNumberFormat="1" applyFont="1" applyFill="1" applyBorder="1" applyAlignment="1">
      <alignment horizontal="center" vertical="center" wrapText="1"/>
    </xf>
    <xf numFmtId="165" fontId="1" fillId="0" borderId="2" xfId="0" applyNumberFormat="1" applyFont="1" applyFill="1" applyBorder="1" applyAlignment="1">
      <alignment vertical="top"/>
    </xf>
    <xf numFmtId="0" fontId="1" fillId="0" borderId="0" xfId="0" quotePrefix="1" applyFont="1" applyBorder="1" applyAlignment="1">
      <alignment horizontal="left" vertical="top" wrapText="1"/>
    </xf>
    <xf numFmtId="0" fontId="29" fillId="0" borderId="0" xfId="0" applyFont="1" applyBorder="1" applyAlignment="1">
      <alignment horizontal="center" vertical="center"/>
    </xf>
    <xf numFmtId="0" fontId="1" fillId="0" borderId="0" xfId="0" applyFont="1" applyBorder="1" applyAlignment="1">
      <alignment wrapText="1"/>
    </xf>
    <xf numFmtId="0" fontId="14" fillId="0" borderId="2" xfId="0" applyFont="1" applyBorder="1" applyAlignment="1">
      <alignment horizontal="center" vertical="top"/>
    </xf>
    <xf numFmtId="0" fontId="11" fillId="0" borderId="2" xfId="9" applyFont="1" applyFill="1" applyBorder="1" applyAlignment="1">
      <alignment vertical="top" wrapText="1"/>
    </xf>
    <xf numFmtId="0" fontId="11" fillId="0" borderId="2" xfId="0" applyFont="1" applyBorder="1" applyAlignment="1">
      <alignment horizontal="left"/>
    </xf>
    <xf numFmtId="0" fontId="11" fillId="0" borderId="2" xfId="0" applyFont="1" applyBorder="1" applyAlignment="1">
      <alignment horizontal="right" vertical="top"/>
    </xf>
    <xf numFmtId="9" fontId="14" fillId="0" borderId="0" xfId="0" applyNumberFormat="1" applyFont="1" applyBorder="1" applyAlignment="1">
      <alignment horizontal="center" vertical="top"/>
    </xf>
    <xf numFmtId="3" fontId="15" fillId="0" borderId="0" xfId="0" applyNumberFormat="1" applyFont="1" applyBorder="1" applyAlignment="1">
      <alignment horizontal="right" vertical="top"/>
    </xf>
    <xf numFmtId="9" fontId="1" fillId="0" borderId="0" xfId="0" applyNumberFormat="1" applyFont="1" applyAlignment="1">
      <alignment horizontal="left" vertical="top"/>
    </xf>
    <xf numFmtId="0" fontId="1" fillId="0" borderId="2" xfId="0" applyFont="1" applyBorder="1" applyAlignment="1">
      <alignment horizontal="right" vertical="top" wrapText="1"/>
    </xf>
    <xf numFmtId="0" fontId="6" fillId="0" borderId="0" xfId="0" applyFont="1" applyBorder="1" applyAlignment="1">
      <alignment vertical="top" wrapText="1"/>
    </xf>
    <xf numFmtId="0" fontId="12" fillId="0" borderId="0" xfId="0" applyFont="1" applyBorder="1" applyAlignment="1"/>
    <xf numFmtId="9" fontId="12" fillId="0" borderId="0" xfId="0" applyNumberFormat="1" applyFont="1" applyBorder="1" applyAlignment="1"/>
    <xf numFmtId="44" fontId="1" fillId="0" borderId="0" xfId="1" applyFont="1" applyBorder="1" applyAlignment="1">
      <alignment horizontal="center"/>
    </xf>
    <xf numFmtId="44" fontId="11" fillId="0" borderId="2" xfId="1" applyFont="1" applyBorder="1" applyAlignment="1">
      <alignment horizontal="left"/>
    </xf>
    <xf numFmtId="0" fontId="11" fillId="4" borderId="2" xfId="0" applyFont="1" applyFill="1" applyBorder="1" applyAlignment="1">
      <alignment horizontal="left" vertical="top" wrapText="1"/>
    </xf>
    <xf numFmtId="44" fontId="1" fillId="0" borderId="2" xfId="1" applyFont="1" applyBorder="1" applyAlignment="1">
      <alignment vertical="top"/>
    </xf>
    <xf numFmtId="0" fontId="3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xf>
    <xf numFmtId="0" fontId="9" fillId="2" borderId="1" xfId="0" applyFont="1" applyFill="1" applyBorder="1" applyAlignment="1">
      <alignment horizontal="center"/>
    </xf>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4" fillId="0" borderId="0" xfId="0" applyFont="1" applyBorder="1" applyAlignment="1">
      <alignment horizontal="center"/>
    </xf>
    <xf numFmtId="0" fontId="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9"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9" fontId="1" fillId="0" borderId="1" xfId="0" applyNumberFormat="1" applyFont="1" applyBorder="1" applyAlignment="1">
      <alignment horizontal="center" vertical="top"/>
    </xf>
    <xf numFmtId="0" fontId="11" fillId="0" borderId="1" xfId="0" applyFont="1" applyFill="1" applyBorder="1" applyAlignment="1">
      <alignment vertical="center" wrapText="1"/>
    </xf>
    <xf numFmtId="9" fontId="11" fillId="0" borderId="1" xfId="0" applyNumberFormat="1" applyFont="1" applyBorder="1" applyAlignment="1">
      <alignment horizontal="center" vertical="top" wrapText="1"/>
    </xf>
    <xf numFmtId="0" fontId="1" fillId="0" borderId="1" xfId="0" applyFont="1" applyFill="1" applyBorder="1" applyAlignment="1">
      <alignment horizontal="center"/>
    </xf>
    <xf numFmtId="0" fontId="1" fillId="2" borderId="1" xfId="0" applyFont="1" applyFill="1" applyBorder="1" applyAlignment="1">
      <alignment horizontal="left" wrapText="1"/>
    </xf>
    <xf numFmtId="0" fontId="1" fillId="2" borderId="15" xfId="0" applyFont="1" applyFill="1" applyBorder="1" applyAlignment="1">
      <alignment horizontal="left" vertical="top" wrapText="1"/>
    </xf>
    <xf numFmtId="9" fontId="12" fillId="0" borderId="1" xfId="0" applyNumberFormat="1" applyFont="1" applyFill="1" applyBorder="1" applyAlignment="1">
      <alignment horizontal="right" vertical="top"/>
    </xf>
    <xf numFmtId="0" fontId="1" fillId="0" borderId="1" xfId="0" applyFont="1" applyBorder="1" applyAlignment="1">
      <alignment vertical="top" wrapText="1"/>
    </xf>
    <xf numFmtId="0" fontId="1" fillId="0" borderId="1" xfId="0" applyFont="1" applyBorder="1" applyAlignment="1">
      <alignment horizontal="center"/>
    </xf>
    <xf numFmtId="0" fontId="11" fillId="0" borderId="1" xfId="0" applyFont="1" applyBorder="1" applyAlignment="1">
      <alignment vertical="top" wrapText="1"/>
    </xf>
    <xf numFmtId="0" fontId="1" fillId="0" borderId="1" xfId="0" applyFont="1" applyBorder="1" applyAlignment="1">
      <alignment horizontal="left" vertical="top"/>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5" xfId="0" applyFont="1" applyBorder="1" applyAlignment="1">
      <alignment horizontal="left" vertical="top" wrapText="1"/>
    </xf>
    <xf numFmtId="9" fontId="11" fillId="0" borderId="1" xfId="0" applyNumberFormat="1" applyFont="1" applyBorder="1" applyAlignment="1">
      <alignment horizontal="left" vertical="top" wrapText="1"/>
    </xf>
    <xf numFmtId="9" fontId="11" fillId="0" borderId="15" xfId="0" applyNumberFormat="1" applyFont="1" applyBorder="1" applyAlignment="1">
      <alignment horizontal="left" vertical="top" wrapText="1"/>
    </xf>
    <xf numFmtId="0" fontId="1" fillId="0" borderId="15" xfId="0" applyFont="1" applyBorder="1" applyAlignment="1">
      <alignment horizontal="center"/>
    </xf>
    <xf numFmtId="0" fontId="11" fillId="0" borderId="1" xfId="0" applyFont="1" applyBorder="1" applyAlignment="1">
      <alignment horizontal="center"/>
    </xf>
    <xf numFmtId="9" fontId="11" fillId="0" borderId="1" xfId="0" applyNumberFormat="1" applyFont="1" applyBorder="1" applyAlignment="1">
      <alignment horizontal="center" vertical="top"/>
    </xf>
    <xf numFmtId="43" fontId="1" fillId="0" borderId="1" xfId="7" applyFont="1" applyBorder="1" applyAlignment="1">
      <alignment horizontal="left" vertical="top" wrapText="1"/>
    </xf>
    <xf numFmtId="43" fontId="11" fillId="0" borderId="1" xfId="7" applyFont="1" applyBorder="1" applyAlignment="1">
      <alignment horizontal="left" vertical="top" wrapText="1"/>
    </xf>
    <xf numFmtId="0" fontId="11" fillId="0" borderId="1" xfId="7" applyNumberFormat="1" applyFont="1" applyFill="1" applyBorder="1" applyAlignment="1">
      <alignment horizontal="left" vertical="top" wrapText="1"/>
    </xf>
    <xf numFmtId="43" fontId="11" fillId="0" borderId="1" xfId="7" applyFont="1" applyBorder="1" applyAlignment="1">
      <alignment horizontal="center" vertical="top" wrapText="1"/>
    </xf>
    <xf numFmtId="0" fontId="11" fillId="0" borderId="1" xfId="0" applyFont="1" applyFill="1" applyBorder="1" applyAlignment="1">
      <alignment horizontal="left" vertical="top"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1" fillId="0" borderId="1" xfId="0" applyFont="1" applyBorder="1" applyAlignment="1">
      <alignment horizontal="center" vertical="top"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1" fillId="0" borderId="15" xfId="0" applyFont="1" applyBorder="1" applyAlignment="1">
      <alignment horizontal="center" vertical="top" wrapText="1"/>
    </xf>
    <xf numFmtId="0" fontId="11" fillId="0" borderId="2" xfId="0" applyFont="1" applyBorder="1" applyAlignment="1">
      <alignment horizontal="center" vertical="top" wrapText="1"/>
    </xf>
    <xf numFmtId="0" fontId="1" fillId="0" borderId="2" xfId="0" applyFont="1" applyBorder="1" applyAlignment="1">
      <alignment horizontal="left" vertical="top" wrapText="1"/>
    </xf>
    <xf numFmtId="0" fontId="11" fillId="0" borderId="15" xfId="0" applyFont="1" applyBorder="1" applyAlignment="1">
      <alignment horizontal="center" vertical="top"/>
    </xf>
    <xf numFmtId="0" fontId="11" fillId="0" borderId="2" xfId="0" applyFont="1" applyBorder="1" applyAlignment="1">
      <alignment horizontal="center" vertical="top"/>
    </xf>
    <xf numFmtId="0" fontId="1" fillId="0" borderId="16" xfId="0" applyFont="1" applyBorder="1" applyAlignment="1">
      <alignment horizontal="left" vertical="top" wrapText="1"/>
    </xf>
    <xf numFmtId="0" fontId="11" fillId="0" borderId="15" xfId="0" applyFont="1" applyBorder="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vertical="top" wrapText="1"/>
    </xf>
    <xf numFmtId="0" fontId="36" fillId="0" borderId="4" xfId="0" applyFont="1" applyFill="1" applyBorder="1" applyAlignment="1">
      <alignment horizontal="left" vertical="center"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27" fillId="0" borderId="0" xfId="0" applyFont="1" applyBorder="1" applyAlignment="1">
      <alignment horizontal="center"/>
    </xf>
    <xf numFmtId="0" fontId="1" fillId="2" borderId="5" xfId="0" applyFont="1" applyFill="1" applyBorder="1" applyAlignment="1">
      <alignment horizontal="left"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9" fontId="1" fillId="0" borderId="1" xfId="0" applyNumberFormat="1" applyFont="1" applyFill="1" applyBorder="1" applyAlignment="1">
      <alignment horizontal="center" vertical="top"/>
    </xf>
    <xf numFmtId="0" fontId="23" fillId="3" borderId="1"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0" borderId="21"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26" xfId="0" applyFont="1" applyFill="1" applyBorder="1" applyAlignment="1">
      <alignment horizontal="left" vertical="top" wrapText="1"/>
    </xf>
    <xf numFmtId="1" fontId="11" fillId="0" borderId="1" xfId="8" applyNumberFormat="1" applyFont="1" applyFill="1" applyBorder="1" applyAlignment="1">
      <alignment horizontal="center" vertical="top" wrapText="1"/>
    </xf>
    <xf numFmtId="9" fontId="11" fillId="0" borderId="1" xfId="8" applyFont="1" applyFill="1" applyBorder="1" applyAlignment="1">
      <alignment horizontal="center"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2" xfId="0" applyFont="1" applyFill="1" applyBorder="1" applyAlignment="1">
      <alignment vertical="top" wrapText="1"/>
    </xf>
    <xf numFmtId="0" fontId="11" fillId="0" borderId="16" xfId="0" applyFont="1" applyBorder="1" applyAlignment="1">
      <alignment horizontal="center" vertical="top" wrapText="1"/>
    </xf>
    <xf numFmtId="0" fontId="11" fillId="0" borderId="1" xfId="0" applyFont="1" applyFill="1" applyBorder="1" applyAlignment="1">
      <alignment vertical="top" wrapText="1"/>
    </xf>
    <xf numFmtId="9" fontId="11" fillId="0" borderId="15" xfId="8" applyFont="1" applyFill="1" applyBorder="1" applyAlignment="1">
      <alignment horizontal="center" vertical="top" wrapText="1"/>
    </xf>
    <xf numFmtId="9" fontId="11" fillId="0" borderId="16" xfId="8" applyFont="1" applyFill="1" applyBorder="1" applyAlignment="1">
      <alignment horizontal="center" vertical="top" wrapText="1"/>
    </xf>
    <xf numFmtId="9" fontId="11" fillId="0" borderId="2" xfId="8" applyFont="1" applyFill="1" applyBorder="1" applyAlignment="1">
      <alignment horizontal="center" vertical="top" wrapText="1"/>
    </xf>
    <xf numFmtId="9" fontId="11" fillId="0" borderId="15" xfId="8" applyFont="1" applyFill="1" applyBorder="1" applyAlignment="1">
      <alignment vertical="top" wrapText="1"/>
    </xf>
    <xf numFmtId="9" fontId="11" fillId="0" borderId="16" xfId="8" applyFont="1" applyFill="1" applyBorder="1" applyAlignment="1">
      <alignment vertical="top" wrapText="1"/>
    </xf>
    <xf numFmtId="9" fontId="11" fillId="0" borderId="2" xfId="8" applyFont="1" applyFill="1" applyBorder="1" applyAlignment="1">
      <alignment vertical="top" wrapText="1"/>
    </xf>
    <xf numFmtId="0" fontId="1" fillId="2" borderId="5" xfId="0" applyFont="1" applyFill="1" applyBorder="1" applyAlignment="1">
      <alignment horizontal="left" vertical="top" wrapText="1"/>
    </xf>
    <xf numFmtId="0" fontId="9" fillId="0" borderId="17" xfId="0" applyFont="1" applyFill="1" applyBorder="1" applyAlignment="1">
      <alignment horizontal="left" vertical="center"/>
    </xf>
    <xf numFmtId="0" fontId="9" fillId="0" borderId="4" xfId="0" applyFont="1" applyFill="1" applyBorder="1" applyAlignment="1">
      <alignment horizontal="left" vertical="center"/>
    </xf>
    <xf numFmtId="0" fontId="23" fillId="3" borderId="12" xfId="0" applyFont="1" applyFill="1" applyBorder="1" applyAlignment="1">
      <alignment horizontal="center"/>
    </xf>
    <xf numFmtId="0" fontId="23" fillId="3" borderId="14" xfId="0" applyFont="1" applyFill="1" applyBorder="1" applyAlignment="1">
      <alignment horizontal="center"/>
    </xf>
    <xf numFmtId="0" fontId="23" fillId="3" borderId="13" xfId="0" applyFont="1" applyFill="1" applyBorder="1" applyAlignment="1">
      <alignment horizontal="center"/>
    </xf>
    <xf numFmtId="0" fontId="24" fillId="2" borderId="1" xfId="0" applyFont="1" applyFill="1" applyBorder="1" applyAlignment="1">
      <alignment horizontal="center"/>
    </xf>
    <xf numFmtId="0" fontId="36" fillId="4" borderId="23" xfId="0" applyFont="1" applyFill="1" applyBorder="1" applyAlignment="1">
      <alignment horizontal="left" vertical="center" wrapText="1"/>
    </xf>
    <xf numFmtId="0" fontId="1" fillId="0" borderId="15" xfId="0" applyFont="1" applyBorder="1" applyAlignment="1">
      <alignment horizontal="center" vertical="top" wrapText="1"/>
    </xf>
    <xf numFmtId="0" fontId="25" fillId="0" borderId="16" xfId="0" applyFont="1" applyBorder="1" applyAlignment="1">
      <alignment horizontal="center" vertical="top" wrapText="1"/>
    </xf>
    <xf numFmtId="0" fontId="25" fillId="0" borderId="2" xfId="0" applyFont="1" applyBorder="1" applyAlignment="1">
      <alignment horizontal="center" vertical="top" wrapText="1"/>
    </xf>
    <xf numFmtId="0" fontId="25" fillId="0" borderId="15" xfId="0" applyFont="1" applyBorder="1" applyAlignment="1">
      <alignment horizontal="center"/>
    </xf>
    <xf numFmtId="0" fontId="25" fillId="0" borderId="16" xfId="0" applyFont="1" applyBorder="1" applyAlignment="1">
      <alignment horizontal="center"/>
    </xf>
    <xf numFmtId="0" fontId="25" fillId="0" borderId="2" xfId="0" applyFont="1" applyBorder="1" applyAlignment="1">
      <alignment horizontal="center"/>
    </xf>
    <xf numFmtId="0" fontId="1" fillId="4" borderId="1" xfId="9" applyFont="1" applyFill="1" applyBorder="1" applyAlignment="1">
      <alignment horizontal="left" vertical="top" wrapText="1"/>
    </xf>
    <xf numFmtId="0" fontId="1" fillId="4" borderId="1" xfId="9" applyFont="1" applyFill="1" applyBorder="1" applyAlignment="1">
      <alignment horizontal="center" vertical="top" wrapText="1"/>
    </xf>
    <xf numFmtId="0" fontId="1" fillId="4" borderId="15" xfId="9" applyFont="1" applyFill="1" applyBorder="1" applyAlignment="1">
      <alignment horizontal="left" vertical="top" wrapText="1"/>
    </xf>
    <xf numFmtId="0" fontId="1" fillId="4" borderId="16" xfId="9" applyFont="1" applyFill="1" applyBorder="1" applyAlignment="1">
      <alignment horizontal="left" vertical="top" wrapText="1"/>
    </xf>
    <xf numFmtId="9" fontId="1" fillId="4" borderId="15" xfId="9" applyNumberFormat="1" applyFont="1" applyFill="1" applyBorder="1" applyAlignment="1">
      <alignment horizontal="center" vertical="top" wrapText="1"/>
    </xf>
    <xf numFmtId="9" fontId="1" fillId="4" borderId="16" xfId="9" applyNumberFormat="1" applyFont="1" applyFill="1" applyBorder="1" applyAlignment="1">
      <alignment horizontal="center" vertical="top" wrapText="1"/>
    </xf>
    <xf numFmtId="9" fontId="1" fillId="4" borderId="2" xfId="9" applyNumberFormat="1" applyFont="1" applyFill="1" applyBorder="1" applyAlignment="1">
      <alignment horizontal="center" vertical="top" wrapText="1"/>
    </xf>
    <xf numFmtId="0" fontId="1" fillId="4" borderId="2" xfId="9" applyFont="1" applyFill="1" applyBorder="1" applyAlignment="1">
      <alignment horizontal="left" vertical="top" wrapText="1"/>
    </xf>
    <xf numFmtId="0" fontId="11" fillId="4" borderId="15" xfId="9" applyFont="1" applyFill="1" applyBorder="1" applyAlignment="1">
      <alignment horizontal="left" vertical="top" wrapText="1"/>
    </xf>
    <xf numFmtId="0" fontId="11" fillId="4" borderId="16" xfId="9" applyFont="1" applyFill="1" applyBorder="1" applyAlignment="1">
      <alignment horizontal="left" vertical="top" wrapText="1"/>
    </xf>
    <xf numFmtId="0" fontId="11" fillId="4" borderId="2" xfId="9" applyFont="1" applyFill="1" applyBorder="1" applyAlignment="1">
      <alignment horizontal="left" vertical="top" wrapText="1"/>
    </xf>
    <xf numFmtId="0" fontId="11" fillId="4" borderId="1" xfId="9" applyFont="1" applyFill="1" applyBorder="1" applyAlignment="1">
      <alignment horizontal="left" vertical="top" wrapText="1"/>
    </xf>
    <xf numFmtId="9" fontId="11" fillId="4" borderId="1" xfId="9" applyNumberFormat="1" applyFont="1" applyFill="1" applyBorder="1" applyAlignment="1">
      <alignment horizontal="center" vertical="top" wrapText="1"/>
    </xf>
    <xf numFmtId="0" fontId="11" fillId="0" borderId="15" xfId="9" applyFont="1" applyFill="1" applyBorder="1" applyAlignment="1">
      <alignment horizontal="center" vertical="top" wrapText="1"/>
    </xf>
    <xf numFmtId="0" fontId="11" fillId="0" borderId="16" xfId="9" applyFont="1" applyFill="1" applyBorder="1" applyAlignment="1">
      <alignment horizontal="center" vertical="top" wrapText="1"/>
    </xf>
    <xf numFmtId="0" fontId="11" fillId="0" borderId="2" xfId="9" applyFont="1" applyFill="1" applyBorder="1" applyAlignment="1">
      <alignment horizontal="center" vertical="top" wrapText="1"/>
    </xf>
    <xf numFmtId="0" fontId="1" fillId="4" borderId="15" xfId="9" applyFont="1" applyFill="1" applyBorder="1" applyAlignment="1">
      <alignment horizontal="center" vertical="top" wrapText="1"/>
    </xf>
    <xf numFmtId="0" fontId="1" fillId="4" borderId="16" xfId="9" applyFont="1" applyFill="1" applyBorder="1" applyAlignment="1">
      <alignment horizontal="center" vertical="top" wrapText="1"/>
    </xf>
    <xf numFmtId="0" fontId="1" fillId="4" borderId="2" xfId="9" applyFont="1" applyFill="1" applyBorder="1" applyAlignment="1">
      <alignment horizontal="center" vertical="top" wrapText="1"/>
    </xf>
    <xf numFmtId="0" fontId="11" fillId="0" borderId="15" xfId="9" applyFont="1" applyFill="1" applyBorder="1" applyAlignment="1">
      <alignment horizontal="left" vertical="top" wrapText="1"/>
    </xf>
    <xf numFmtId="0" fontId="11" fillId="0" borderId="16" xfId="9" applyFont="1" applyFill="1" applyBorder="1" applyAlignment="1">
      <alignment horizontal="left" vertical="top" wrapText="1"/>
    </xf>
    <xf numFmtId="0" fontId="11" fillId="0" borderId="2" xfId="9" applyFont="1" applyFill="1" applyBorder="1" applyAlignment="1">
      <alignment horizontal="left" vertical="top" wrapText="1"/>
    </xf>
    <xf numFmtId="0" fontId="1" fillId="0" borderId="15" xfId="9" applyFont="1" applyFill="1" applyBorder="1" applyAlignment="1">
      <alignment horizontal="left" vertical="top" wrapText="1"/>
    </xf>
    <xf numFmtId="0" fontId="1" fillId="0" borderId="16" xfId="9" applyFont="1" applyFill="1" applyBorder="1" applyAlignment="1">
      <alignment horizontal="left" vertical="top" wrapText="1"/>
    </xf>
    <xf numFmtId="0" fontId="1" fillId="0" borderId="2" xfId="9" applyFont="1" applyFill="1" applyBorder="1" applyAlignment="1">
      <alignment horizontal="left" vertical="top" wrapText="1"/>
    </xf>
    <xf numFmtId="9" fontId="1" fillId="0" borderId="15" xfId="9" applyNumberFormat="1" applyFont="1" applyFill="1" applyBorder="1" applyAlignment="1">
      <alignment horizontal="center" vertical="top" wrapText="1"/>
    </xf>
    <xf numFmtId="9" fontId="1" fillId="0" borderId="16" xfId="9" applyNumberFormat="1" applyFont="1" applyFill="1" applyBorder="1" applyAlignment="1">
      <alignment horizontal="center" vertical="top" wrapText="1"/>
    </xf>
    <xf numFmtId="9" fontId="1" fillId="0" borderId="2" xfId="9" applyNumberFormat="1"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 xfId="0" applyFont="1" applyFill="1" applyBorder="1" applyAlignment="1">
      <alignment horizontal="center" vertical="top" wrapText="1"/>
    </xf>
    <xf numFmtId="0" fontId="1" fillId="0" borderId="2" xfId="0" applyFont="1" applyBorder="1" applyAlignment="1">
      <alignment horizontal="left" vertical="top"/>
    </xf>
    <xf numFmtId="9" fontId="1" fillId="4" borderId="1" xfId="9" applyNumberFormat="1" applyFont="1" applyFill="1" applyBorder="1" applyAlignment="1">
      <alignment horizontal="center" vertical="top" wrapText="1"/>
    </xf>
    <xf numFmtId="0" fontId="1" fillId="0" borderId="15" xfId="0" applyFont="1" applyBorder="1" applyAlignment="1">
      <alignment horizontal="center" vertical="top"/>
    </xf>
    <xf numFmtId="0" fontId="1" fillId="0" borderId="2" xfId="0" applyFont="1" applyBorder="1" applyAlignment="1">
      <alignment horizontal="center" vertical="top"/>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2" xfId="0" applyFont="1" applyBorder="1" applyAlignment="1">
      <alignment horizontal="center" vertical="top" wrapText="1"/>
    </xf>
    <xf numFmtId="0" fontId="11" fillId="0" borderId="15" xfId="0" applyFont="1" applyBorder="1" applyAlignment="1">
      <alignment horizontal="center"/>
    </xf>
    <xf numFmtId="0" fontId="11" fillId="0" borderId="16" xfId="0" applyFont="1" applyBorder="1" applyAlignment="1">
      <alignment horizontal="center"/>
    </xf>
    <xf numFmtId="0" fontId="11" fillId="0" borderId="2" xfId="0" applyFont="1" applyBorder="1" applyAlignment="1">
      <alignment horizontal="center"/>
    </xf>
    <xf numFmtId="0" fontId="11" fillId="0" borderId="2" xfId="0" applyFont="1" applyBorder="1" applyAlignment="1">
      <alignment horizontal="left" vertical="top" wrapText="1"/>
    </xf>
    <xf numFmtId="9" fontId="11" fillId="0" borderId="15" xfId="0" applyNumberFormat="1" applyFont="1" applyBorder="1" applyAlignment="1">
      <alignment horizontal="center" vertical="top"/>
    </xf>
    <xf numFmtId="9" fontId="11" fillId="0" borderId="2" xfId="0" applyNumberFormat="1" applyFont="1" applyBorder="1" applyAlignment="1">
      <alignment horizontal="center" vertical="top"/>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6" xfId="0" applyFont="1" applyBorder="1" applyAlignment="1">
      <alignment horizontal="left" vertical="top" wrapText="1"/>
    </xf>
    <xf numFmtId="0" fontId="10" fillId="3" borderId="13" xfId="0" applyFont="1" applyFill="1" applyBorder="1" applyAlignment="1">
      <alignment horizontal="center" vertical="center"/>
    </xf>
    <xf numFmtId="0" fontId="6" fillId="0" borderId="1" xfId="9" applyFont="1" applyFill="1" applyBorder="1" applyAlignment="1">
      <alignment horizontal="center" vertical="top" wrapText="1"/>
    </xf>
    <xf numFmtId="9" fontId="11" fillId="0" borderId="15" xfId="9" applyNumberFormat="1" applyFont="1" applyBorder="1" applyAlignment="1">
      <alignment horizontal="center" vertical="top" wrapText="1"/>
    </xf>
    <xf numFmtId="9" fontId="11" fillId="0" borderId="2" xfId="9" applyNumberFormat="1" applyFont="1" applyBorder="1" applyAlignment="1">
      <alignment horizontal="center" vertical="top" wrapText="1"/>
    </xf>
    <xf numFmtId="9" fontId="11" fillId="0" borderId="1" xfId="9" applyNumberFormat="1" applyFont="1" applyBorder="1" applyAlignment="1">
      <alignment horizontal="center" vertical="top" wrapText="1"/>
    </xf>
    <xf numFmtId="0" fontId="11" fillId="0" borderId="1" xfId="9" applyFont="1" applyFill="1" applyBorder="1" applyAlignment="1">
      <alignment horizontal="left" vertical="top" wrapText="1"/>
    </xf>
    <xf numFmtId="0" fontId="1" fillId="0" borderId="1" xfId="9" applyFont="1" applyFill="1" applyBorder="1" applyAlignment="1">
      <alignment horizontal="left" vertical="top" wrapText="1"/>
    </xf>
    <xf numFmtId="0" fontId="15" fillId="0" borderId="1" xfId="0" applyFont="1" applyBorder="1" applyAlignment="1">
      <alignment horizontal="center" vertical="top" wrapText="1"/>
    </xf>
    <xf numFmtId="9" fontId="1" fillId="0" borderId="1" xfId="9" applyNumberFormat="1" applyFont="1" applyFill="1" applyBorder="1" applyAlignment="1">
      <alignment horizontal="center" vertical="top" wrapText="1"/>
    </xf>
    <xf numFmtId="13" fontId="1" fillId="0" borderId="1" xfId="9" applyNumberFormat="1" applyFont="1" applyFill="1" applyBorder="1" applyAlignment="1">
      <alignment horizontal="center" vertical="top" wrapText="1"/>
    </xf>
    <xf numFmtId="1" fontId="1" fillId="0" borderId="1" xfId="9" applyNumberFormat="1" applyFont="1" applyFill="1" applyBorder="1" applyAlignment="1">
      <alignment horizontal="center" vertical="top" wrapText="1"/>
    </xf>
    <xf numFmtId="0" fontId="1" fillId="0" borderId="15" xfId="9" applyFont="1" applyFill="1" applyBorder="1" applyAlignment="1">
      <alignment horizontal="center" vertical="top" wrapText="1"/>
    </xf>
    <xf numFmtId="0" fontId="1" fillId="0" borderId="2" xfId="9" applyFont="1" applyFill="1" applyBorder="1" applyAlignment="1">
      <alignment horizontal="center" vertical="top" wrapText="1"/>
    </xf>
    <xf numFmtId="9" fontId="11" fillId="0" borderId="15" xfId="9" applyNumberFormat="1" applyFont="1" applyFill="1" applyBorder="1" applyAlignment="1">
      <alignment horizontal="center" vertical="top" wrapText="1"/>
    </xf>
    <xf numFmtId="9" fontId="11" fillId="0" borderId="16" xfId="9" applyNumberFormat="1" applyFont="1" applyFill="1" applyBorder="1" applyAlignment="1">
      <alignment horizontal="center" vertical="top" wrapText="1"/>
    </xf>
    <xf numFmtId="9" fontId="11" fillId="0" borderId="2" xfId="9" applyNumberFormat="1" applyFont="1" applyFill="1" applyBorder="1" applyAlignment="1">
      <alignment horizontal="center" vertical="top" wrapText="1"/>
    </xf>
    <xf numFmtId="9" fontId="1" fillId="0" borderId="1" xfId="9" applyNumberFormat="1" applyFont="1" applyFill="1" applyBorder="1" applyAlignment="1">
      <alignment horizontal="left" vertical="top" wrapText="1"/>
    </xf>
    <xf numFmtId="0" fontId="21" fillId="2" borderId="7" xfId="0" applyFont="1" applyFill="1" applyBorder="1" applyAlignment="1">
      <alignment horizontal="left" wrapText="1"/>
    </xf>
    <xf numFmtId="0" fontId="21" fillId="2" borderId="10" xfId="0" applyFont="1" applyFill="1" applyBorder="1" applyAlignment="1">
      <alignment horizontal="left" vertical="top" wrapText="1"/>
    </xf>
    <xf numFmtId="0" fontId="21" fillId="2" borderId="11" xfId="0" applyFont="1" applyFill="1" applyBorder="1" applyAlignment="1">
      <alignment horizontal="left" vertical="top" wrapText="1"/>
    </xf>
    <xf numFmtId="0" fontId="36" fillId="0" borderId="4" xfId="0" applyFont="1" applyFill="1" applyBorder="1" applyAlignment="1">
      <alignment horizontal="left" wrapText="1"/>
    </xf>
    <xf numFmtId="0" fontId="9" fillId="2" borderId="1" xfId="0" applyFont="1" applyFill="1" applyBorder="1" applyAlignment="1">
      <alignment horizontal="center" vertical="center"/>
    </xf>
    <xf numFmtId="0" fontId="1" fillId="0" borderId="2" xfId="0" applyFont="1" applyBorder="1" applyAlignment="1">
      <alignment horizontal="center" vertical="top" wrapText="1"/>
    </xf>
    <xf numFmtId="0" fontId="4" fillId="0" borderId="0" xfId="0" applyFont="1" applyBorder="1" applyAlignment="1">
      <alignment horizontal="center" vertical="center"/>
    </xf>
    <xf numFmtId="0" fontId="9" fillId="0" borderId="0" xfId="0" applyFont="1" applyFill="1" applyBorder="1" applyAlignment="1">
      <alignment horizontal="left"/>
    </xf>
    <xf numFmtId="0" fontId="36" fillId="0" borderId="0" xfId="0" applyFont="1" applyFill="1" applyBorder="1" applyAlignment="1">
      <alignment horizontal="left" wrapText="1"/>
    </xf>
    <xf numFmtId="0" fontId="1" fillId="2" borderId="1" xfId="0" applyFont="1" applyFill="1" applyBorder="1" applyAlignment="1">
      <alignment horizontal="left" vertical="center" wrapText="1"/>
    </xf>
    <xf numFmtId="49" fontId="1" fillId="0" borderId="1" xfId="9"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9"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44" fontId="1" fillId="0" borderId="1" xfId="1" applyFont="1" applyFill="1" applyBorder="1" applyAlignment="1">
      <alignment horizontal="center" vertical="top" wrapText="1"/>
    </xf>
    <xf numFmtId="0" fontId="11" fillId="0" borderId="1" xfId="0" applyFont="1" applyBorder="1" applyAlignment="1">
      <alignment horizontal="center" vertical="top"/>
    </xf>
    <xf numFmtId="9" fontId="11" fillId="0" borderId="16" xfId="0" applyNumberFormat="1" applyFont="1" applyBorder="1" applyAlignment="1">
      <alignment horizontal="center" vertical="top"/>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2" xfId="0" applyFont="1" applyBorder="1" applyAlignment="1">
      <alignment horizontal="center" vertical="top" wrapText="1"/>
    </xf>
    <xf numFmtId="0" fontId="19" fillId="0" borderId="1" xfId="0" applyFont="1" applyBorder="1" applyAlignment="1">
      <alignment horizontal="center" vertical="top" wrapText="1"/>
    </xf>
    <xf numFmtId="9" fontId="11" fillId="0" borderId="1" xfId="9" applyNumberFormat="1" applyFont="1" applyFill="1" applyBorder="1" applyAlignment="1">
      <alignment horizontal="left" vertical="top" wrapText="1"/>
    </xf>
    <xf numFmtId="9" fontId="11" fillId="0" borderId="1" xfId="9" applyNumberFormat="1" applyFont="1" applyFill="1" applyBorder="1" applyAlignment="1">
      <alignment horizontal="center" vertical="top" wrapText="1"/>
    </xf>
    <xf numFmtId="9" fontId="11" fillId="0" borderId="15" xfId="9" applyNumberFormat="1" applyFont="1" applyFill="1" applyBorder="1" applyAlignment="1">
      <alignment horizontal="left" vertical="top" wrapText="1"/>
    </xf>
    <xf numFmtId="3" fontId="1" fillId="0" borderId="1" xfId="8" applyNumberFormat="1" applyFont="1" applyFill="1" applyBorder="1" applyAlignment="1">
      <alignment horizontal="center" vertical="top"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0" fillId="3" borderId="1" xfId="0" applyFont="1" applyFill="1" applyBorder="1" applyAlignment="1">
      <alignment horizontal="left" vertical="center"/>
    </xf>
    <xf numFmtId="0" fontId="1" fillId="2" borderId="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5" xfId="0" applyFont="1" applyBorder="1" applyAlignment="1">
      <alignment vertical="top" wrapText="1"/>
    </xf>
    <xf numFmtId="0" fontId="1" fillId="0" borderId="2" xfId="0" applyFont="1" applyBorder="1" applyAlignment="1">
      <alignment vertical="top" wrapText="1"/>
    </xf>
    <xf numFmtId="44" fontId="1" fillId="0" borderId="15" xfId="1" applyFont="1" applyFill="1" applyBorder="1" applyAlignment="1">
      <alignment horizontal="center" vertical="top"/>
    </xf>
    <xf numFmtId="44" fontId="1" fillId="0" borderId="2" xfId="1" applyFont="1" applyFill="1" applyBorder="1" applyAlignment="1">
      <alignment horizontal="center" vertical="top"/>
    </xf>
    <xf numFmtId="0" fontId="1" fillId="0" borderId="16" xfId="0" applyFont="1" applyBorder="1" applyAlignment="1">
      <alignment horizontal="center" vertical="top"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 xfId="0" applyFont="1" applyFill="1" applyBorder="1" applyAlignment="1">
      <alignment horizontal="left" vertical="center"/>
    </xf>
    <xf numFmtId="9" fontId="1" fillId="0" borderId="15" xfId="0" applyNumberFormat="1" applyFont="1" applyBorder="1" applyAlignment="1">
      <alignment horizontal="center" vertical="top" wrapText="1"/>
    </xf>
    <xf numFmtId="9" fontId="1" fillId="0" borderId="16" xfId="0" applyNumberFormat="1" applyFont="1" applyBorder="1" applyAlignment="1">
      <alignment horizontal="center" vertical="top" wrapText="1"/>
    </xf>
    <xf numFmtId="9" fontId="1" fillId="0" borderId="2" xfId="0" applyNumberFormat="1" applyFont="1" applyBorder="1" applyAlignment="1">
      <alignment horizontal="center" vertical="top" wrapText="1"/>
    </xf>
    <xf numFmtId="0" fontId="1" fillId="0" borderId="2" xfId="0" applyFont="1" applyBorder="1" applyAlignment="1">
      <alignment vertical="top"/>
    </xf>
    <xf numFmtId="0" fontId="1" fillId="0" borderId="16" xfId="0" applyFont="1" applyBorder="1" applyAlignment="1">
      <alignment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 xfId="0" applyFont="1" applyFill="1" applyBorder="1" applyAlignment="1">
      <alignment horizontal="left" vertical="center" wrapText="1"/>
    </xf>
    <xf numFmtId="9" fontId="1" fillId="0" borderId="2"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6" xfId="0" applyFont="1" applyBorder="1" applyAlignment="1">
      <alignment horizontal="center" vertical="top"/>
    </xf>
    <xf numFmtId="0" fontId="1" fillId="2" borderId="31"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0" borderId="1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left" vertical="center" wrapText="1"/>
    </xf>
    <xf numFmtId="44" fontId="10" fillId="3" borderId="1" xfId="1" applyFont="1" applyFill="1" applyBorder="1" applyAlignment="1">
      <alignment horizontal="center" vertical="center" wrapText="1"/>
    </xf>
    <xf numFmtId="0" fontId="10" fillId="2" borderId="1" xfId="0" applyFont="1" applyFill="1" applyBorder="1" applyAlignment="1">
      <alignment horizontal="center"/>
    </xf>
    <xf numFmtId="0" fontId="11" fillId="0" borderId="1" xfId="9" applyFont="1" applyFill="1" applyBorder="1" applyAlignment="1">
      <alignment vertical="top" wrapText="1"/>
    </xf>
    <xf numFmtId="1" fontId="11" fillId="0" borderId="1" xfId="9" applyNumberFormat="1" applyFont="1" applyFill="1" applyBorder="1" applyAlignment="1">
      <alignment horizontal="center" vertical="top" wrapText="1"/>
    </xf>
    <xf numFmtId="0" fontId="11" fillId="0" borderId="1" xfId="9" applyFont="1" applyFill="1" applyBorder="1" applyAlignment="1">
      <alignment horizontal="center" vertical="top" wrapText="1"/>
    </xf>
    <xf numFmtId="0" fontId="11" fillId="0" borderId="1" xfId="9" applyFont="1" applyFill="1" applyBorder="1" applyAlignment="1">
      <alignment horizontal="center" vertical="top"/>
    </xf>
    <xf numFmtId="0" fontId="11" fillId="4" borderId="1" xfId="9" applyFont="1" applyFill="1" applyBorder="1" applyAlignment="1">
      <alignment horizontal="center" vertical="top" wrapText="1"/>
    </xf>
    <xf numFmtId="17" fontId="11" fillId="4" borderId="1" xfId="9" applyNumberFormat="1" applyFont="1" applyFill="1" applyBorder="1" applyAlignment="1">
      <alignment horizontal="center" vertical="top" wrapText="1"/>
    </xf>
    <xf numFmtId="0" fontId="11" fillId="4" borderId="1" xfId="9"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1" xfId="9" applyFont="1" applyFill="1" applyBorder="1" applyAlignment="1">
      <alignment vertical="top" wrapText="1"/>
    </xf>
    <xf numFmtId="0" fontId="38" fillId="0" borderId="0" xfId="0" applyFont="1" applyBorder="1" applyAlignment="1">
      <alignment horizontal="center" vertical="center"/>
    </xf>
    <xf numFmtId="0" fontId="11" fillId="2" borderId="1" xfId="0" applyFont="1" applyFill="1" applyBorder="1" applyAlignment="1">
      <alignment horizontal="left" vertical="center" wrapText="1"/>
    </xf>
    <xf numFmtId="0" fontId="42" fillId="4" borderId="23" xfId="0" applyFont="1" applyFill="1" applyBorder="1" applyAlignment="1">
      <alignment horizontal="left" vertical="center" wrapText="1"/>
    </xf>
    <xf numFmtId="0" fontId="9" fillId="2" borderId="12" xfId="0" applyFont="1" applyFill="1" applyBorder="1" applyAlignment="1">
      <alignment horizontal="center"/>
    </xf>
    <xf numFmtId="0" fontId="9" fillId="2" borderId="14" xfId="0" applyFont="1" applyFill="1" applyBorder="1" applyAlignment="1">
      <alignment horizontal="center"/>
    </xf>
    <xf numFmtId="0" fontId="9" fillId="2" borderId="13" xfId="0" applyFont="1" applyFill="1" applyBorder="1" applyAlignment="1">
      <alignment horizontal="center"/>
    </xf>
    <xf numFmtId="0" fontId="21" fillId="2" borderId="6" xfId="0" applyFont="1" applyFill="1" applyBorder="1" applyAlignment="1">
      <alignment horizontal="left" vertical="center"/>
    </xf>
    <xf numFmtId="0" fontId="21" fillId="2" borderId="7" xfId="0" applyFont="1" applyFill="1" applyBorder="1" applyAlignment="1">
      <alignment horizontal="left" vertical="center"/>
    </xf>
    <xf numFmtId="0" fontId="21" fillId="2" borderId="8" xfId="0" applyFont="1" applyFill="1" applyBorder="1" applyAlignment="1">
      <alignment horizontal="left" vertical="center"/>
    </xf>
    <xf numFmtId="0" fontId="1" fillId="4" borderId="1" xfId="0" applyFont="1" applyFill="1" applyBorder="1" applyAlignment="1">
      <alignment horizontal="left" vertical="top" wrapText="1"/>
    </xf>
    <xf numFmtId="1" fontId="11" fillId="0" borderId="1" xfId="0" applyNumberFormat="1" applyFont="1" applyFill="1" applyBorder="1" applyAlignment="1">
      <alignment horizontal="center" vertical="top"/>
    </xf>
    <xf numFmtId="0" fontId="6" fillId="4" borderId="1" xfId="0" applyFont="1" applyFill="1" applyBorder="1" applyAlignment="1">
      <alignment horizontal="center" vertical="top" wrapText="1"/>
    </xf>
    <xf numFmtId="9"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 fillId="4" borderId="1" xfId="0" applyFont="1" applyFill="1" applyBorder="1" applyAlignment="1">
      <alignment horizontal="center" vertical="top"/>
    </xf>
    <xf numFmtId="9" fontId="11" fillId="0" borderId="15" xfId="0" applyNumberFormat="1" applyFont="1" applyFill="1" applyBorder="1" applyAlignment="1">
      <alignment horizontal="center" vertical="top"/>
    </xf>
    <xf numFmtId="9" fontId="11" fillId="0" borderId="16" xfId="0" applyNumberFormat="1" applyFont="1" applyFill="1" applyBorder="1" applyAlignment="1">
      <alignment horizontal="center" vertical="top"/>
    </xf>
    <xf numFmtId="9" fontId="11" fillId="0" borderId="2" xfId="0" applyNumberFormat="1" applyFont="1" applyFill="1" applyBorder="1" applyAlignment="1">
      <alignment horizontal="center" vertical="top"/>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2" xfId="0" applyFont="1" applyFill="1" applyBorder="1" applyAlignment="1">
      <alignment horizontal="left" vertical="top" wrapText="1"/>
    </xf>
    <xf numFmtId="9" fontId="11" fillId="0" borderId="15" xfId="0" applyNumberFormat="1" applyFont="1" applyFill="1" applyBorder="1" applyAlignment="1">
      <alignment horizontal="left" vertical="top" wrapText="1"/>
    </xf>
    <xf numFmtId="9" fontId="11" fillId="0" borderId="16" xfId="0" applyNumberFormat="1" applyFont="1" applyFill="1" applyBorder="1" applyAlignment="1">
      <alignment horizontal="left" vertical="top" wrapText="1"/>
    </xf>
    <xf numFmtId="9" fontId="11" fillId="0" borderId="2" xfId="0" applyNumberFormat="1" applyFont="1" applyFill="1" applyBorder="1" applyAlignment="1">
      <alignment horizontal="left" vertical="top" wrapText="1"/>
    </xf>
    <xf numFmtId="0" fontId="11" fillId="4" borderId="15"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1" xfId="0" applyFont="1" applyFill="1" applyBorder="1" applyAlignment="1">
      <alignment horizontal="left" vertical="top" wrapText="1"/>
    </xf>
    <xf numFmtId="0" fontId="11" fillId="4" borderId="1" xfId="0" applyFont="1" applyFill="1" applyBorder="1" applyAlignment="1">
      <alignment horizontal="center" vertical="center" wrapText="1"/>
    </xf>
    <xf numFmtId="0" fontId="11" fillId="0" borderId="15" xfId="0" applyFont="1" applyBorder="1" applyAlignment="1">
      <alignment horizontal="left" vertical="top"/>
    </xf>
    <xf numFmtId="0" fontId="11" fillId="0" borderId="16" xfId="0" applyFont="1" applyBorder="1" applyAlignment="1">
      <alignment horizontal="left" vertical="top"/>
    </xf>
    <xf numFmtId="0" fontId="11" fillId="0" borderId="2" xfId="0" applyFont="1" applyBorder="1" applyAlignment="1">
      <alignment horizontal="left" vertical="top"/>
    </xf>
    <xf numFmtId="0" fontId="1" fillId="0" borderId="1" xfId="0" applyFont="1" applyFill="1" applyBorder="1" applyAlignment="1">
      <alignment horizontal="center" vertical="top" wrapText="1"/>
    </xf>
    <xf numFmtId="0" fontId="1" fillId="2" borderId="27" xfId="0" applyFont="1" applyFill="1" applyBorder="1" applyAlignment="1">
      <alignment horizontal="left" vertical="top" wrapText="1"/>
    </xf>
    <xf numFmtId="0" fontId="6" fillId="0" borderId="16" xfId="0" applyFont="1" applyBorder="1" applyAlignment="1">
      <alignment horizontal="left" vertical="top" wrapText="1"/>
    </xf>
    <xf numFmtId="165" fontId="1" fillId="0" borderId="1" xfId="0" applyNumberFormat="1" applyFont="1" applyBorder="1" applyAlignment="1">
      <alignment horizontal="right" vertical="top"/>
    </xf>
    <xf numFmtId="0" fontId="6" fillId="0" borderId="1" xfId="0" applyFont="1" applyBorder="1" applyAlignment="1">
      <alignment horizontal="left" vertical="top" wrapText="1"/>
    </xf>
    <xf numFmtId="1" fontId="1" fillId="0" borderId="1" xfId="8" applyNumberFormat="1" applyFont="1" applyFill="1" applyBorder="1" applyAlignment="1">
      <alignment horizontal="center" vertical="top" wrapText="1"/>
    </xf>
    <xf numFmtId="0" fontId="6" fillId="0" borderId="1" xfId="0" applyFont="1" applyBorder="1" applyAlignment="1">
      <alignment horizontal="left" vertical="top"/>
    </xf>
    <xf numFmtId="0" fontId="1" fillId="0" borderId="2" xfId="0" applyFont="1" applyFill="1" applyBorder="1" applyAlignment="1">
      <alignment horizontal="center" vertical="top" wrapText="1"/>
    </xf>
    <xf numFmtId="0" fontId="1" fillId="0" borderId="1" xfId="0" quotePrefix="1" applyFont="1" applyFill="1" applyBorder="1" applyAlignment="1">
      <alignment horizontal="left" vertical="top" wrapText="1"/>
    </xf>
    <xf numFmtId="9" fontId="1" fillId="0" borderId="1" xfId="0" quotePrefix="1" applyNumberFormat="1" applyFont="1" applyFill="1" applyBorder="1" applyAlignment="1">
      <alignment horizontal="center" vertical="top" wrapText="1"/>
    </xf>
    <xf numFmtId="0" fontId="1" fillId="0" borderId="15" xfId="0" quotePrefix="1" applyFont="1" applyBorder="1" applyAlignment="1">
      <alignment horizontal="left" vertical="top" wrapText="1"/>
    </xf>
    <xf numFmtId="0" fontId="1" fillId="0" borderId="2" xfId="0" quotePrefix="1" applyFont="1" applyBorder="1" applyAlignment="1">
      <alignment horizontal="left" vertical="top" wrapText="1"/>
    </xf>
    <xf numFmtId="3" fontId="1" fillId="0" borderId="1" xfId="0" applyNumberFormat="1" applyFont="1" applyBorder="1" applyAlignment="1">
      <alignment horizontal="center" vertical="top" wrapText="1"/>
    </xf>
    <xf numFmtId="9" fontId="1" fillId="0" borderId="15" xfId="0" applyNumberFormat="1" applyFont="1" applyBorder="1" applyAlignment="1">
      <alignment horizontal="left" vertical="top" wrapText="1"/>
    </xf>
    <xf numFmtId="9" fontId="1" fillId="0" borderId="16" xfId="0" applyNumberFormat="1" applyFont="1" applyBorder="1" applyAlignment="1">
      <alignment horizontal="left" vertical="top"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2" xfId="0" applyFont="1" applyBorder="1" applyAlignment="1">
      <alignment horizontal="left" vertical="top" wrapText="1"/>
    </xf>
    <xf numFmtId="9" fontId="11" fillId="0" borderId="15" xfId="0" applyNumberFormat="1" applyFont="1" applyBorder="1" applyAlignment="1">
      <alignment horizontal="center" vertical="top" wrapText="1"/>
    </xf>
    <xf numFmtId="9" fontId="11" fillId="0" borderId="15" xfId="0" applyNumberFormat="1" applyFont="1" applyBorder="1" applyAlignment="1">
      <alignment horizontal="left" vertical="top"/>
    </xf>
    <xf numFmtId="9" fontId="11" fillId="0" borderId="2" xfId="0" applyNumberFormat="1" applyFont="1" applyBorder="1" applyAlignment="1">
      <alignment horizontal="left" vertical="top"/>
    </xf>
    <xf numFmtId="0" fontId="11" fillId="0" borderId="15" xfId="0" applyFont="1" applyBorder="1" applyAlignment="1">
      <alignment vertical="top" wrapText="1"/>
    </xf>
    <xf numFmtId="0" fontId="6" fillId="0" borderId="16" xfId="0" applyFont="1" applyBorder="1" applyAlignment="1">
      <alignment vertical="top" wrapText="1"/>
    </xf>
    <xf numFmtId="0" fontId="6" fillId="0" borderId="2" xfId="0" applyFont="1" applyBorder="1" applyAlignment="1">
      <alignment vertical="top" wrapText="1"/>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6" xfId="0" applyFont="1" applyBorder="1" applyAlignment="1">
      <alignment horizontal="center"/>
    </xf>
    <xf numFmtId="0" fontId="1" fillId="0" borderId="2" xfId="0" applyFont="1" applyBorder="1" applyAlignment="1">
      <alignment horizontal="center"/>
    </xf>
    <xf numFmtId="44" fontId="1" fillId="0" borderId="15" xfId="1" applyFont="1" applyBorder="1" applyAlignment="1">
      <alignment horizontal="center"/>
    </xf>
    <xf numFmtId="44" fontId="1" fillId="0" borderId="16" xfId="1" applyFont="1" applyBorder="1" applyAlignment="1">
      <alignment horizontal="center"/>
    </xf>
    <xf numFmtId="44" fontId="1" fillId="0" borderId="2" xfId="1" applyFont="1" applyBorder="1" applyAlignment="1">
      <alignment horizontal="center"/>
    </xf>
    <xf numFmtId="0" fontId="36" fillId="0" borderId="18" xfId="0" applyFont="1" applyFill="1" applyBorder="1" applyAlignment="1">
      <alignment wrapText="1"/>
    </xf>
    <xf numFmtId="0" fontId="36" fillId="0" borderId="19" xfId="0" applyFont="1" applyFill="1" applyBorder="1" applyAlignment="1">
      <alignment wrapText="1"/>
    </xf>
    <xf numFmtId="0" fontId="36" fillId="0" borderId="17" xfId="0" applyFont="1" applyFill="1" applyBorder="1" applyAlignment="1">
      <alignment wrapText="1"/>
    </xf>
    <xf numFmtId="0" fontId="1" fillId="2" borderId="19" xfId="0" applyFont="1" applyFill="1" applyBorder="1" applyAlignment="1">
      <alignment horizontal="left" wrapText="1"/>
    </xf>
    <xf numFmtId="0" fontId="30" fillId="0" borderId="0" xfId="0" applyFont="1" applyAlignment="1">
      <alignment horizontal="center"/>
    </xf>
    <xf numFmtId="0" fontId="10" fillId="3" borderId="1" xfId="0" applyFont="1" applyFill="1" applyBorder="1" applyAlignment="1">
      <alignment horizontal="center" vertical="top"/>
    </xf>
    <xf numFmtId="0" fontId="10" fillId="3" borderId="22" xfId="0" applyFont="1" applyFill="1" applyBorder="1" applyAlignment="1">
      <alignment horizontal="center" vertical="center"/>
    </xf>
    <xf numFmtId="0" fontId="9" fillId="2" borderId="1" xfId="0" applyFont="1" applyFill="1" applyBorder="1" applyAlignment="1">
      <alignment horizontal="center" vertical="top"/>
    </xf>
    <xf numFmtId="0" fontId="1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28" xfId="0" applyFont="1" applyBorder="1" applyAlignment="1">
      <alignment horizontal="left" vertical="top" wrapText="1"/>
    </xf>
    <xf numFmtId="9" fontId="1" fillId="0" borderId="2" xfId="0" applyNumberFormat="1" applyFont="1" applyFill="1" applyBorder="1" applyAlignment="1">
      <alignment horizontal="center" vertical="top" wrapText="1"/>
    </xf>
    <xf numFmtId="9" fontId="1" fillId="0" borderId="1" xfId="0" applyNumberFormat="1" applyFont="1" applyFill="1" applyBorder="1" applyAlignment="1">
      <alignment horizontal="center" vertical="center" wrapText="1"/>
    </xf>
    <xf numFmtId="0" fontId="1" fillId="0" borderId="22" xfId="0" applyFont="1" applyFill="1" applyBorder="1" applyAlignment="1">
      <alignment horizontal="left" vertical="top" wrapText="1"/>
    </xf>
    <xf numFmtId="0" fontId="1" fillId="0" borderId="25" xfId="0" applyFont="1" applyFill="1" applyBorder="1" applyAlignment="1">
      <alignment horizontal="left" vertical="top" wrapText="1"/>
    </xf>
    <xf numFmtId="0" fontId="36" fillId="4" borderId="23" xfId="0" applyFont="1" applyFill="1" applyBorder="1" applyAlignment="1">
      <alignment horizontal="left" wrapText="1"/>
    </xf>
    <xf numFmtId="0" fontId="36" fillId="0" borderId="18" xfId="0" applyFont="1" applyFill="1" applyBorder="1" applyAlignment="1">
      <alignment horizontal="left" wrapText="1"/>
    </xf>
    <xf numFmtId="0" fontId="36" fillId="0" borderId="19" xfId="0" applyFont="1" applyFill="1" applyBorder="1" applyAlignment="1">
      <alignment horizontal="left" wrapText="1"/>
    </xf>
    <xf numFmtId="0" fontId="36" fillId="0" borderId="17" xfId="0" applyFont="1" applyFill="1" applyBorder="1" applyAlignment="1">
      <alignment horizontal="left" wrapText="1"/>
    </xf>
    <xf numFmtId="0" fontId="1" fillId="0" borderId="1" xfId="9" applyFont="1" applyFill="1" applyBorder="1" applyAlignment="1">
      <alignment vertical="top" wrapText="1"/>
    </xf>
    <xf numFmtId="166" fontId="1" fillId="0" borderId="15" xfId="0" applyNumberFormat="1" applyFont="1" applyBorder="1" applyAlignment="1">
      <alignment horizontal="center" vertical="top" wrapText="1"/>
    </xf>
    <xf numFmtId="166" fontId="1" fillId="0" borderId="2" xfId="0" applyNumberFormat="1" applyFont="1" applyBorder="1" applyAlignment="1">
      <alignment horizontal="center" vertical="top" wrapText="1"/>
    </xf>
  </cellXfs>
  <cellStyles count="11">
    <cellStyle name="Millares" xfId="7" builtinId="3"/>
    <cellStyle name="Millares 2" xfId="2"/>
    <cellStyle name="Millares 2 2" xfId="10"/>
    <cellStyle name="Moneda" xfId="1" builtinId="4"/>
    <cellStyle name="Normal" xfId="0" builtinId="0"/>
    <cellStyle name="Normal 10" xfId="3"/>
    <cellStyle name="Normal 2" xfId="6"/>
    <cellStyle name="Normal 2 3" xfId="9"/>
    <cellStyle name="Normal 3" xfId="4"/>
    <cellStyle name="Normal 8" xfId="5"/>
    <cellStyle name="Porcentaje" xfId="8" builtinId="5"/>
  </cellStyles>
  <dxfs count="0"/>
  <tableStyles count="0" defaultTableStyle="TableStyleMedium2" defaultPivotStyle="PivotStyleLight16"/>
  <colors>
    <mruColors>
      <color rgb="FFCBD600"/>
      <color rgb="FF7E8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6</xdr:col>
      <xdr:colOff>2688595</xdr:colOff>
      <xdr:row>0</xdr:row>
      <xdr:rowOff>1</xdr:rowOff>
    </xdr:from>
    <xdr:ext cx="1194955" cy="98713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45" y="1"/>
          <a:ext cx="1194955" cy="98713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214553</xdr:colOff>
      <xdr:row>0</xdr:row>
      <xdr:rowOff>28864</xdr:rowOff>
    </xdr:from>
    <xdr:ext cx="969767" cy="807676"/>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5689" y="28864"/>
          <a:ext cx="969767" cy="80767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6</xdr:col>
      <xdr:colOff>2295525</xdr:colOff>
      <xdr:row>0</xdr:row>
      <xdr:rowOff>38100</xdr:rowOff>
    </xdr:from>
    <xdr:ext cx="823975" cy="769256"/>
    <xdr:pic>
      <xdr:nvPicPr>
        <xdr:cNvPr id="2" name="Imagen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96575" y="38100"/>
          <a:ext cx="823975" cy="76925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259772</xdr:colOff>
      <xdr:row>0</xdr:row>
      <xdr:rowOff>17319</xdr:rowOff>
    </xdr:from>
    <xdr:ext cx="952651" cy="898526"/>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863" y="17319"/>
          <a:ext cx="952651" cy="89852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6</xdr:col>
      <xdr:colOff>2408473</xdr:colOff>
      <xdr:row>6</xdr:row>
      <xdr:rowOff>11905</xdr:rowOff>
    </xdr:from>
    <xdr:ext cx="1194955" cy="987135"/>
    <xdr:pic>
      <xdr:nvPicPr>
        <xdr:cNvPr id="2" name="Imagen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6598" y="11905"/>
          <a:ext cx="1194955" cy="98713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17896</xdr:colOff>
      <xdr:row>2</xdr:row>
      <xdr:rowOff>55130</xdr:rowOff>
    </xdr:from>
    <xdr:ext cx="1038225" cy="77152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4941" y="470766"/>
          <a:ext cx="1038225" cy="77152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6</xdr:col>
      <xdr:colOff>2979964</xdr:colOff>
      <xdr:row>3</xdr:row>
      <xdr:rowOff>78619</xdr:rowOff>
    </xdr:from>
    <xdr:ext cx="1005417" cy="824441"/>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2107" y="486833"/>
          <a:ext cx="1005417" cy="824441"/>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7</xdr:col>
      <xdr:colOff>245917</xdr:colOff>
      <xdr:row>0</xdr:row>
      <xdr:rowOff>0</xdr:rowOff>
    </xdr:from>
    <xdr:ext cx="1027257" cy="898236"/>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1867" y="0"/>
          <a:ext cx="1027257" cy="898236"/>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6</xdr:col>
      <xdr:colOff>3228974</xdr:colOff>
      <xdr:row>0</xdr:row>
      <xdr:rowOff>0</xdr:rowOff>
    </xdr:from>
    <xdr:ext cx="809629" cy="67627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7024" y="0"/>
          <a:ext cx="809629" cy="67627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7</xdr:col>
      <xdr:colOff>381000</xdr:colOff>
      <xdr:row>0</xdr:row>
      <xdr:rowOff>0</xdr:rowOff>
    </xdr:from>
    <xdr:ext cx="1001208" cy="77758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6025" y="0"/>
          <a:ext cx="1001208" cy="7775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357188</xdr:colOff>
      <xdr:row>0</xdr:row>
      <xdr:rowOff>35719</xdr:rowOff>
    </xdr:from>
    <xdr:ext cx="1214050" cy="1058204"/>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4188" y="35719"/>
          <a:ext cx="1214050" cy="105820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2422524</xdr:colOff>
      <xdr:row>0</xdr:row>
      <xdr:rowOff>114299</xdr:rowOff>
    </xdr:from>
    <xdr:ext cx="1108076" cy="914111"/>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0549" y="114299"/>
          <a:ext cx="1108076" cy="91411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316923</xdr:colOff>
      <xdr:row>0</xdr:row>
      <xdr:rowOff>66674</xdr:rowOff>
    </xdr:from>
    <xdr:ext cx="862811" cy="748217"/>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9559" y="66674"/>
          <a:ext cx="862811" cy="74821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114013</xdr:colOff>
      <xdr:row>0</xdr:row>
      <xdr:rowOff>0</xdr:rowOff>
    </xdr:from>
    <xdr:ext cx="814676" cy="691861"/>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0488" y="0"/>
          <a:ext cx="814676" cy="69186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6</xdr:col>
      <xdr:colOff>3236912</xdr:colOff>
      <xdr:row>0</xdr:row>
      <xdr:rowOff>88899</xdr:rowOff>
    </xdr:from>
    <xdr:ext cx="917864" cy="724957"/>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5537" y="88899"/>
          <a:ext cx="917864" cy="72495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264583</xdr:colOff>
      <xdr:row>0</xdr:row>
      <xdr:rowOff>10582</xdr:rowOff>
    </xdr:from>
    <xdr:ext cx="991950" cy="87147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6408" y="10582"/>
          <a:ext cx="991950" cy="8714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328893</xdr:colOff>
      <xdr:row>0</xdr:row>
      <xdr:rowOff>57150</xdr:rowOff>
    </xdr:from>
    <xdr:ext cx="1040934" cy="823533"/>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7305" y="57150"/>
          <a:ext cx="1040934" cy="82353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25015</xdr:colOff>
      <xdr:row>0</xdr:row>
      <xdr:rowOff>34636</xdr:rowOff>
    </xdr:from>
    <xdr:ext cx="889001" cy="814917"/>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0215" y="34636"/>
          <a:ext cx="889001" cy="8149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co\planificacion\Users\Administrador\Desktop\Nueva%20carpeta%20(2)\Dania\Formulaci&#243;n%20POA%202023\Trabajo%20escritorio\POA%20Completados%20&#225;reas.%20paso%202\28julio22%20POA%20DIRECCION%20AUDITORIA%20INTERN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co\planificacion\Users\Administrador\Desktop\hoy\POA%202023%20RRHH%201108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3 AUDITORIA INTERNA"/>
      <sheetName val="Cronograma de actividades nuevo"/>
      <sheetName val="PACC 2023 TSE"/>
      <sheetName val="Mob y equip"/>
      <sheetName val="Equipos Inf."/>
      <sheetName val="material gastable"/>
      <sheetName val="Personal a contratar"/>
      <sheetName val="Capacitaciòn"/>
      <sheetName val="Ver"/>
    </sheetNames>
    <sheetDataSet>
      <sheetData sheetId="0"/>
      <sheetData sheetId="1">
        <row r="45">
          <cell r="C45">
            <v>14</v>
          </cell>
          <cell r="D45">
            <v>12</v>
          </cell>
          <cell r="E45">
            <v>12</v>
          </cell>
          <cell r="F45">
            <v>18</v>
          </cell>
          <cell r="G45">
            <v>8</v>
          </cell>
          <cell r="H45">
            <v>20</v>
          </cell>
          <cell r="I45">
            <v>12</v>
          </cell>
          <cell r="J45">
            <v>18</v>
          </cell>
          <cell r="K45">
            <v>8</v>
          </cell>
          <cell r="L45">
            <v>22</v>
          </cell>
          <cell r="M45">
            <v>6</v>
          </cell>
          <cell r="N45">
            <v>20</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3 RRHH"/>
      <sheetName val="PACC 2023 TSE"/>
      <sheetName val="Mobi y equip "/>
      <sheetName val="Equipos Inf. "/>
      <sheetName val="material gastable "/>
      <sheetName val="Personal a contratar "/>
    </sheetNames>
    <sheetDataSet>
      <sheetData sheetId="0"/>
      <sheetData sheetId="1">
        <row r="11">
          <cell r="K11">
            <v>500000</v>
          </cell>
        </row>
        <row r="15">
          <cell r="K15">
            <v>14378000</v>
          </cell>
        </row>
        <row r="23">
          <cell r="K23">
            <v>460000</v>
          </cell>
        </row>
      </sheetData>
      <sheetData sheetId="2">
        <row r="9">
          <cell r="F9">
            <v>3000</v>
          </cell>
        </row>
      </sheetData>
      <sheetData sheetId="3">
        <row r="10">
          <cell r="E10">
            <v>35000</v>
          </cell>
        </row>
      </sheetData>
      <sheetData sheetId="4" refreshError="1"/>
      <sheetData sheetId="5">
        <row r="9">
          <cell r="F9">
            <v>900000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Z93"/>
  <sheetViews>
    <sheetView showGridLines="0" topLeftCell="A4" zoomScale="55" zoomScaleNormal="55" zoomScaleSheetLayoutView="55" zoomScalePageLayoutView="55" workbookViewId="0">
      <selection activeCell="C20" sqref="C20:C24"/>
    </sheetView>
  </sheetViews>
  <sheetFormatPr baseColWidth="10" defaultRowHeight="15.75" x14ac:dyDescent="0.25"/>
  <cols>
    <col min="1" max="1" width="28.7109375" style="4" customWidth="1"/>
    <col min="2" max="2" width="23.140625" style="4" customWidth="1"/>
    <col min="3" max="3" width="21" style="4" customWidth="1"/>
    <col min="4" max="4" width="13" style="4" customWidth="1"/>
    <col min="5" max="5" width="17.7109375" style="4" customWidth="1"/>
    <col min="6" max="6" width="5.85546875" style="4" bestFit="1" customWidth="1"/>
    <col min="7" max="7" width="49.28515625" style="4" customWidth="1"/>
    <col min="8" max="19" width="5" style="4" bestFit="1" customWidth="1"/>
    <col min="20" max="20" width="17.85546875" style="4" customWidth="1"/>
    <col min="21" max="21" width="20.28515625" style="4" customWidth="1"/>
    <col min="22" max="22" width="25.28515625" style="4" customWidth="1"/>
    <col min="23" max="23" width="17.85546875" style="4" customWidth="1"/>
    <col min="24" max="24" width="16.85546875" style="4" customWidth="1"/>
    <col min="25" max="25" width="2.42578125" style="4" hidden="1" customWidth="1"/>
    <col min="26" max="26" width="3.7109375" style="4" hidden="1" customWidth="1"/>
    <col min="27" max="27" width="0" style="4" hidden="1" customWidth="1"/>
    <col min="28" max="16384" width="11.42578125" style="4"/>
  </cols>
  <sheetData>
    <row r="1" spans="1:26" x14ac:dyDescent="0.25">
      <c r="A1" s="3"/>
      <c r="B1" s="3"/>
      <c r="C1" s="3"/>
      <c r="D1" s="3"/>
      <c r="E1" s="3"/>
      <c r="F1" s="3"/>
      <c r="G1" s="3"/>
      <c r="H1" s="3"/>
      <c r="I1" s="3"/>
      <c r="J1" s="3"/>
      <c r="K1" s="3"/>
      <c r="L1" s="3"/>
      <c r="M1" s="3"/>
      <c r="N1" s="3"/>
      <c r="O1" s="3"/>
      <c r="P1" s="3"/>
      <c r="Q1" s="3"/>
      <c r="R1" s="3"/>
      <c r="S1" s="3"/>
      <c r="T1" s="3"/>
      <c r="U1" s="3"/>
      <c r="V1" s="3"/>
      <c r="W1" s="3"/>
      <c r="X1" s="3"/>
      <c r="Y1" s="3"/>
    </row>
    <row r="2" spans="1:26" x14ac:dyDescent="0.25">
      <c r="A2" s="3"/>
      <c r="B2" s="3"/>
      <c r="C2" s="3"/>
      <c r="D2" s="3"/>
      <c r="E2" s="3"/>
      <c r="F2" s="3"/>
      <c r="G2" s="3"/>
      <c r="H2" s="3"/>
      <c r="I2" s="3"/>
      <c r="J2" s="3"/>
      <c r="K2" s="3"/>
      <c r="L2" s="3"/>
      <c r="M2" s="3"/>
      <c r="N2" s="3"/>
      <c r="O2" s="3"/>
      <c r="P2" s="3"/>
      <c r="Q2" s="3"/>
      <c r="R2" s="3"/>
      <c r="S2" s="3"/>
      <c r="T2" s="3"/>
      <c r="V2" s="3"/>
      <c r="X2" s="3"/>
      <c r="Y2" s="3"/>
    </row>
    <row r="3" spans="1:26" ht="18.75" customHeight="1" x14ac:dyDescent="0.25">
      <c r="A3" s="3"/>
      <c r="B3" s="3"/>
      <c r="C3" s="3"/>
      <c r="D3" s="3"/>
      <c r="E3" s="3"/>
      <c r="F3" s="3"/>
      <c r="G3" s="3"/>
      <c r="H3" s="3"/>
      <c r="I3" s="3"/>
      <c r="J3" s="3"/>
      <c r="K3" s="3"/>
      <c r="L3" s="3"/>
      <c r="M3" s="3"/>
      <c r="N3" s="3"/>
      <c r="O3" s="3"/>
      <c r="P3" s="3"/>
      <c r="Q3" s="3"/>
      <c r="R3" s="3"/>
      <c r="S3" s="3"/>
      <c r="T3" s="3"/>
      <c r="U3" s="3"/>
      <c r="V3" s="3"/>
      <c r="W3" s="3"/>
      <c r="X3" s="3"/>
      <c r="Y3" s="3"/>
    </row>
    <row r="4" spans="1:26" x14ac:dyDescent="0.25">
      <c r="A4" s="3"/>
      <c r="B4" s="3"/>
      <c r="C4" s="3"/>
      <c r="D4" s="3"/>
      <c r="E4" s="3"/>
      <c r="F4" s="3"/>
      <c r="G4" s="3"/>
      <c r="H4" s="3"/>
      <c r="I4" s="3"/>
      <c r="J4" s="3"/>
      <c r="K4" s="3"/>
      <c r="L4" s="3"/>
      <c r="M4" s="3"/>
      <c r="N4" s="3"/>
      <c r="O4" s="3"/>
      <c r="P4" s="3"/>
      <c r="Q4" s="3"/>
      <c r="R4" s="3"/>
      <c r="S4" s="3"/>
      <c r="T4" s="3"/>
      <c r="V4" s="3"/>
      <c r="W4" s="3"/>
      <c r="X4" s="3"/>
      <c r="Y4" s="3"/>
    </row>
    <row r="5" spans="1:26" x14ac:dyDescent="0.25">
      <c r="A5" s="3"/>
      <c r="B5" s="3"/>
      <c r="C5" s="3"/>
      <c r="D5" s="3"/>
      <c r="E5" s="3"/>
      <c r="F5" s="3"/>
      <c r="G5" s="3"/>
      <c r="H5" s="3"/>
      <c r="I5" s="3"/>
      <c r="J5" s="3"/>
      <c r="K5" s="3"/>
      <c r="L5" s="3"/>
      <c r="M5" s="3"/>
      <c r="N5" s="3"/>
      <c r="O5" s="3"/>
      <c r="P5" s="3"/>
      <c r="Q5" s="3"/>
      <c r="R5" s="3"/>
      <c r="S5" s="3"/>
      <c r="T5" s="3"/>
      <c r="U5" s="3"/>
      <c r="V5" s="3"/>
      <c r="W5" s="3"/>
      <c r="X5" s="3"/>
      <c r="Y5" s="3"/>
    </row>
    <row r="6" spans="1:26" s="7" customFormat="1" ht="20.25" x14ac:dyDescent="0.3">
      <c r="A6" s="774" t="s">
        <v>1</v>
      </c>
      <c r="B6" s="774"/>
      <c r="C6" s="774"/>
      <c r="D6" s="774"/>
      <c r="E6" s="774"/>
      <c r="F6" s="774"/>
      <c r="G6" s="774"/>
      <c r="H6" s="774"/>
      <c r="I6" s="774"/>
      <c r="J6" s="774"/>
      <c r="K6" s="774"/>
      <c r="L6" s="774"/>
      <c r="M6" s="774"/>
      <c r="N6" s="774"/>
      <c r="O6" s="774"/>
      <c r="P6" s="774"/>
      <c r="Q6" s="774"/>
      <c r="R6" s="774"/>
      <c r="S6" s="774"/>
      <c r="T6" s="774"/>
      <c r="U6" s="774"/>
      <c r="V6" s="774"/>
      <c r="W6" s="774"/>
      <c r="X6" s="774"/>
      <c r="Y6" s="362"/>
      <c r="Z6" s="2"/>
    </row>
    <row r="7" spans="1:26" s="7" customFormat="1" ht="20.25" x14ac:dyDescent="0.3">
      <c r="A7" s="774" t="s">
        <v>2</v>
      </c>
      <c r="B7" s="774"/>
      <c r="C7" s="774"/>
      <c r="D7" s="774"/>
      <c r="E7" s="774"/>
      <c r="F7" s="774"/>
      <c r="G7" s="774"/>
      <c r="H7" s="774"/>
      <c r="I7" s="774"/>
      <c r="J7" s="774"/>
      <c r="K7" s="774"/>
      <c r="L7" s="774"/>
      <c r="M7" s="774"/>
      <c r="N7" s="774"/>
      <c r="O7" s="774"/>
      <c r="P7" s="774"/>
      <c r="Q7" s="774"/>
      <c r="R7" s="774"/>
      <c r="S7" s="774"/>
      <c r="T7" s="774"/>
      <c r="U7" s="774"/>
      <c r="V7" s="774"/>
      <c r="W7" s="774"/>
      <c r="X7" s="774"/>
      <c r="Y7" s="362"/>
      <c r="Z7" s="8"/>
    </row>
    <row r="8" spans="1:26" ht="21.75" customHeight="1" x14ac:dyDescent="0.25">
      <c r="A8" s="674" t="s">
        <v>1685</v>
      </c>
      <c r="B8" s="674"/>
      <c r="C8" s="675"/>
      <c r="D8" s="675"/>
      <c r="E8" s="675"/>
      <c r="F8" s="675"/>
      <c r="G8" s="675"/>
      <c r="H8" s="337"/>
      <c r="I8" s="337"/>
      <c r="J8" s="337"/>
      <c r="K8" s="337"/>
      <c r="L8" s="337"/>
      <c r="M8" s="337"/>
      <c r="N8" s="337"/>
      <c r="O8" s="337"/>
      <c r="P8" s="337"/>
      <c r="Q8" s="337"/>
      <c r="R8" s="337"/>
      <c r="S8" s="337"/>
      <c r="T8" s="337"/>
      <c r="U8" s="337"/>
      <c r="V8" s="337"/>
      <c r="W8" s="337"/>
      <c r="X8" s="337"/>
      <c r="Y8" s="291"/>
    </row>
    <row r="9" spans="1:26" ht="24.95" customHeight="1" x14ac:dyDescent="0.25">
      <c r="A9" s="333" t="s">
        <v>129</v>
      </c>
      <c r="B9" s="775" t="s">
        <v>130</v>
      </c>
      <c r="C9" s="775"/>
      <c r="D9" s="775"/>
      <c r="E9" s="775"/>
      <c r="F9" s="775"/>
      <c r="G9" s="775"/>
      <c r="H9" s="775"/>
      <c r="I9" s="775"/>
      <c r="J9" s="775"/>
      <c r="K9" s="775"/>
      <c r="L9" s="775"/>
      <c r="M9" s="775"/>
      <c r="N9" s="775"/>
      <c r="O9" s="775"/>
      <c r="P9" s="775"/>
      <c r="Q9" s="775"/>
      <c r="R9" s="775"/>
      <c r="S9" s="775"/>
      <c r="T9" s="775"/>
      <c r="U9" s="775"/>
      <c r="V9" s="775"/>
      <c r="W9" s="775"/>
      <c r="X9" s="775"/>
      <c r="Y9" s="3"/>
    </row>
    <row r="10" spans="1:26" ht="24.95" customHeight="1" x14ac:dyDescent="0.25">
      <c r="A10" s="772" t="s">
        <v>1282</v>
      </c>
      <c r="B10" s="773"/>
      <c r="C10" s="338"/>
      <c r="D10" s="339"/>
      <c r="E10" s="339"/>
      <c r="F10" s="339"/>
      <c r="G10" s="339"/>
      <c r="H10" s="339"/>
      <c r="I10" s="339"/>
      <c r="J10" s="339"/>
      <c r="K10" s="339"/>
      <c r="L10" s="339"/>
      <c r="M10" s="339"/>
      <c r="N10" s="339"/>
      <c r="O10" s="339"/>
      <c r="P10" s="339"/>
      <c r="Q10" s="339"/>
      <c r="R10" s="339"/>
      <c r="S10" s="339"/>
      <c r="T10" s="339"/>
      <c r="U10" s="339"/>
      <c r="V10" s="339"/>
      <c r="W10" s="339"/>
      <c r="X10" s="340"/>
      <c r="Y10" s="3"/>
    </row>
    <row r="11" spans="1:26" x14ac:dyDescent="0.25">
      <c r="A11" s="363">
        <v>1</v>
      </c>
      <c r="B11" s="363">
        <v>2</v>
      </c>
      <c r="C11" s="363">
        <v>3</v>
      </c>
      <c r="D11" s="363">
        <v>4</v>
      </c>
      <c r="E11" s="363">
        <v>5</v>
      </c>
      <c r="F11" s="770">
        <v>6</v>
      </c>
      <c r="G11" s="770"/>
      <c r="H11" s="770">
        <v>7</v>
      </c>
      <c r="I11" s="770"/>
      <c r="J11" s="770"/>
      <c r="K11" s="770"/>
      <c r="L11" s="770"/>
      <c r="M11" s="770"/>
      <c r="N11" s="770"/>
      <c r="O11" s="770"/>
      <c r="P11" s="770"/>
      <c r="Q11" s="770"/>
      <c r="R11" s="770"/>
      <c r="S11" s="770"/>
      <c r="T11" s="363">
        <v>8</v>
      </c>
      <c r="U11" s="363">
        <v>9</v>
      </c>
      <c r="V11" s="363">
        <v>10</v>
      </c>
      <c r="W11" s="363">
        <v>11</v>
      </c>
      <c r="X11" s="363">
        <v>12</v>
      </c>
      <c r="Y11" s="3"/>
    </row>
    <row r="12" spans="1:26" x14ac:dyDescent="0.25">
      <c r="A12" s="768" t="s">
        <v>9</v>
      </c>
      <c r="B12" s="768" t="s">
        <v>10</v>
      </c>
      <c r="C12" s="768" t="s">
        <v>11</v>
      </c>
      <c r="D12" s="769" t="s">
        <v>12</v>
      </c>
      <c r="E12" s="768" t="s">
        <v>13</v>
      </c>
      <c r="F12" s="768" t="s">
        <v>0</v>
      </c>
      <c r="G12" s="768" t="s">
        <v>14</v>
      </c>
      <c r="H12" s="771" t="s">
        <v>722</v>
      </c>
      <c r="I12" s="771"/>
      <c r="J12" s="771"/>
      <c r="K12" s="771"/>
      <c r="L12" s="771"/>
      <c r="M12" s="771"/>
      <c r="N12" s="771"/>
      <c r="O12" s="771"/>
      <c r="P12" s="771"/>
      <c r="Q12" s="771"/>
      <c r="R12" s="771"/>
      <c r="S12" s="771"/>
      <c r="T12" s="767" t="s">
        <v>16</v>
      </c>
      <c r="U12" s="768" t="s">
        <v>182</v>
      </c>
      <c r="V12" s="769" t="s">
        <v>18</v>
      </c>
      <c r="W12" s="769" t="s">
        <v>19</v>
      </c>
      <c r="X12" s="769" t="s">
        <v>20</v>
      </c>
      <c r="Y12" s="3"/>
    </row>
    <row r="13" spans="1:26" x14ac:dyDescent="0.25">
      <c r="A13" s="768"/>
      <c r="B13" s="768"/>
      <c r="C13" s="768"/>
      <c r="D13" s="769"/>
      <c r="E13" s="768"/>
      <c r="F13" s="768"/>
      <c r="G13" s="768"/>
      <c r="H13" s="768" t="s">
        <v>21</v>
      </c>
      <c r="I13" s="768"/>
      <c r="J13" s="768"/>
      <c r="K13" s="768" t="s">
        <v>22</v>
      </c>
      <c r="L13" s="768"/>
      <c r="M13" s="768"/>
      <c r="N13" s="768" t="s">
        <v>23</v>
      </c>
      <c r="O13" s="768"/>
      <c r="P13" s="768"/>
      <c r="Q13" s="768" t="s">
        <v>24</v>
      </c>
      <c r="R13" s="768"/>
      <c r="S13" s="768"/>
      <c r="T13" s="767"/>
      <c r="U13" s="768"/>
      <c r="V13" s="769"/>
      <c r="W13" s="769" t="s">
        <v>438</v>
      </c>
      <c r="X13" s="769" t="s">
        <v>133</v>
      </c>
      <c r="Y13" s="3"/>
    </row>
    <row r="14" spans="1:26" x14ac:dyDescent="0.25">
      <c r="A14" s="768"/>
      <c r="B14" s="768"/>
      <c r="C14" s="768"/>
      <c r="D14" s="769"/>
      <c r="E14" s="768"/>
      <c r="F14" s="768"/>
      <c r="G14" s="768"/>
      <c r="H14" s="14" t="s">
        <v>25</v>
      </c>
      <c r="I14" s="14" t="s">
        <v>26</v>
      </c>
      <c r="J14" s="14" t="s">
        <v>27</v>
      </c>
      <c r="K14" s="14" t="s">
        <v>28</v>
      </c>
      <c r="L14" s="14" t="s">
        <v>27</v>
      </c>
      <c r="M14" s="14" t="s">
        <v>29</v>
      </c>
      <c r="N14" s="14" t="s">
        <v>30</v>
      </c>
      <c r="O14" s="14" t="s">
        <v>28</v>
      </c>
      <c r="P14" s="14" t="s">
        <v>31</v>
      </c>
      <c r="Q14" s="14" t="s">
        <v>32</v>
      </c>
      <c r="R14" s="14" t="s">
        <v>33</v>
      </c>
      <c r="S14" s="14" t="s">
        <v>34</v>
      </c>
      <c r="T14" s="767"/>
      <c r="U14" s="768"/>
      <c r="V14" s="769"/>
      <c r="W14" s="769"/>
      <c r="X14" s="769"/>
      <c r="Y14" s="3"/>
    </row>
    <row r="15" spans="1:26" ht="31.5" x14ac:dyDescent="0.25">
      <c r="A15" s="777" t="s">
        <v>929</v>
      </c>
      <c r="B15" s="777" t="s">
        <v>930</v>
      </c>
      <c r="C15" s="778">
        <v>1</v>
      </c>
      <c r="D15" s="779" t="s">
        <v>931</v>
      </c>
      <c r="E15" s="777" t="s">
        <v>1283</v>
      </c>
      <c r="F15" s="372">
        <v>1</v>
      </c>
      <c r="G15" s="372" t="s">
        <v>932</v>
      </c>
      <c r="H15" s="293">
        <v>1</v>
      </c>
      <c r="I15" s="293">
        <v>1</v>
      </c>
      <c r="J15" s="293">
        <v>1</v>
      </c>
      <c r="K15" s="293">
        <v>1</v>
      </c>
      <c r="L15" s="293">
        <v>1</v>
      </c>
      <c r="M15" s="293">
        <v>1</v>
      </c>
      <c r="N15" s="293">
        <v>1</v>
      </c>
      <c r="O15" s="293">
        <v>1</v>
      </c>
      <c r="P15" s="293">
        <v>1</v>
      </c>
      <c r="Q15" s="293">
        <v>1</v>
      </c>
      <c r="R15" s="293">
        <v>1</v>
      </c>
      <c r="S15" s="293">
        <v>1</v>
      </c>
      <c r="T15" s="364" t="s">
        <v>933</v>
      </c>
      <c r="U15" s="371"/>
      <c r="V15" s="364" t="s">
        <v>934</v>
      </c>
      <c r="W15" s="133"/>
      <c r="X15" s="24"/>
      <c r="Y15" s="3"/>
    </row>
    <row r="16" spans="1:26" ht="27" customHeight="1" x14ac:dyDescent="0.25">
      <c r="A16" s="777"/>
      <c r="B16" s="777"/>
      <c r="C16" s="778"/>
      <c r="D16" s="779"/>
      <c r="E16" s="777"/>
      <c r="F16" s="372">
        <v>2</v>
      </c>
      <c r="G16" s="372" t="s">
        <v>1284</v>
      </c>
      <c r="H16" s="293">
        <v>1</v>
      </c>
      <c r="I16" s="293">
        <v>1</v>
      </c>
      <c r="J16" s="293">
        <v>1</v>
      </c>
      <c r="K16" s="293">
        <v>1</v>
      </c>
      <c r="L16" s="293">
        <v>1</v>
      </c>
      <c r="M16" s="293">
        <v>1</v>
      </c>
      <c r="N16" s="293">
        <v>1</v>
      </c>
      <c r="O16" s="293">
        <v>1</v>
      </c>
      <c r="P16" s="293">
        <v>1</v>
      </c>
      <c r="Q16" s="293">
        <v>1</v>
      </c>
      <c r="R16" s="293">
        <v>1</v>
      </c>
      <c r="S16" s="293">
        <v>1</v>
      </c>
      <c r="T16" s="364" t="s">
        <v>71</v>
      </c>
      <c r="U16" s="371" t="s">
        <v>104</v>
      </c>
      <c r="V16" s="372" t="s">
        <v>935</v>
      </c>
      <c r="W16" s="133"/>
      <c r="X16" s="24"/>
      <c r="Y16" s="3"/>
    </row>
    <row r="17" spans="1:26" ht="31.5" x14ac:dyDescent="0.25">
      <c r="A17" s="777"/>
      <c r="B17" s="777"/>
      <c r="C17" s="778"/>
      <c r="D17" s="779"/>
      <c r="E17" s="777"/>
      <c r="F17" s="372">
        <v>3</v>
      </c>
      <c r="G17" s="364" t="s">
        <v>1285</v>
      </c>
      <c r="H17" s="293">
        <v>1</v>
      </c>
      <c r="I17" s="293">
        <v>1</v>
      </c>
      <c r="J17" s="293">
        <v>1</v>
      </c>
      <c r="K17" s="293">
        <v>1</v>
      </c>
      <c r="L17" s="293">
        <v>1</v>
      </c>
      <c r="M17" s="293">
        <v>1</v>
      </c>
      <c r="N17" s="293">
        <v>1</v>
      </c>
      <c r="O17" s="293">
        <v>1</v>
      </c>
      <c r="P17" s="293">
        <v>1</v>
      </c>
      <c r="Q17" s="293">
        <v>1</v>
      </c>
      <c r="R17" s="293">
        <v>1</v>
      </c>
      <c r="S17" s="293">
        <v>1</v>
      </c>
      <c r="T17" s="364" t="s">
        <v>71</v>
      </c>
      <c r="U17" s="364"/>
      <c r="V17" s="372"/>
      <c r="W17" s="24"/>
      <c r="X17" s="24"/>
      <c r="Y17" s="3"/>
    </row>
    <row r="18" spans="1:26" ht="31.5" x14ac:dyDescent="0.25">
      <c r="A18" s="777"/>
      <c r="B18" s="777" t="s">
        <v>1286</v>
      </c>
      <c r="C18" s="780">
        <v>1</v>
      </c>
      <c r="D18" s="779"/>
      <c r="E18" s="777"/>
      <c r="F18" s="372">
        <v>4</v>
      </c>
      <c r="G18" s="364" t="s">
        <v>1287</v>
      </c>
      <c r="H18" s="293">
        <v>1</v>
      </c>
      <c r="I18" s="293">
        <v>1</v>
      </c>
      <c r="J18" s="293">
        <v>1</v>
      </c>
      <c r="K18" s="293">
        <v>1</v>
      </c>
      <c r="L18" s="293">
        <v>1</v>
      </c>
      <c r="M18" s="293">
        <v>1</v>
      </c>
      <c r="N18" s="293">
        <v>1</v>
      </c>
      <c r="O18" s="293">
        <v>1</v>
      </c>
      <c r="P18" s="293">
        <v>1</v>
      </c>
      <c r="Q18" s="293">
        <v>1</v>
      </c>
      <c r="R18" s="293">
        <v>1</v>
      </c>
      <c r="S18" s="293">
        <v>1</v>
      </c>
      <c r="T18" s="364" t="s">
        <v>936</v>
      </c>
      <c r="U18" s="364" t="s">
        <v>937</v>
      </c>
      <c r="V18" s="371" t="s">
        <v>57</v>
      </c>
      <c r="W18" s="24"/>
      <c r="X18" s="24"/>
      <c r="Y18" s="3"/>
    </row>
    <row r="19" spans="1:26" ht="31.5" x14ac:dyDescent="0.25">
      <c r="A19" s="777"/>
      <c r="B19" s="777"/>
      <c r="C19" s="780"/>
      <c r="D19" s="779"/>
      <c r="E19" s="777"/>
      <c r="F19" s="372">
        <v>5</v>
      </c>
      <c r="G19" s="364" t="s">
        <v>1288</v>
      </c>
      <c r="H19" s="293">
        <v>1</v>
      </c>
      <c r="I19" s="293">
        <v>1</v>
      </c>
      <c r="J19" s="293">
        <v>1</v>
      </c>
      <c r="K19" s="293">
        <v>1</v>
      </c>
      <c r="L19" s="293">
        <v>1</v>
      </c>
      <c r="M19" s="293">
        <v>1</v>
      </c>
      <c r="N19" s="293">
        <v>1</v>
      </c>
      <c r="O19" s="293">
        <v>1</v>
      </c>
      <c r="P19" s="293">
        <v>1</v>
      </c>
      <c r="Q19" s="293">
        <v>1</v>
      </c>
      <c r="R19" s="293">
        <v>1</v>
      </c>
      <c r="S19" s="293">
        <v>1</v>
      </c>
      <c r="T19" s="364" t="s">
        <v>938</v>
      </c>
      <c r="U19" s="364"/>
      <c r="V19" s="364" t="s">
        <v>939</v>
      </c>
      <c r="W19" s="24"/>
      <c r="X19" s="24"/>
      <c r="Y19" s="3"/>
    </row>
    <row r="20" spans="1:26" ht="39.75" customHeight="1" x14ac:dyDescent="0.25">
      <c r="A20" s="777" t="s">
        <v>940</v>
      </c>
      <c r="B20" s="777" t="s">
        <v>941</v>
      </c>
      <c r="C20" s="780">
        <v>0.5</v>
      </c>
      <c r="D20" s="779">
        <v>0</v>
      </c>
      <c r="E20" s="777" t="s">
        <v>942</v>
      </c>
      <c r="F20" s="372">
        <v>6</v>
      </c>
      <c r="G20" s="372" t="s">
        <v>943</v>
      </c>
      <c r="H20" s="293">
        <v>1</v>
      </c>
      <c r="I20" s="294"/>
      <c r="J20" s="294"/>
      <c r="K20" s="294"/>
      <c r="L20" s="294"/>
      <c r="M20" s="294"/>
      <c r="N20" s="294"/>
      <c r="O20" s="294"/>
      <c r="P20" s="294"/>
      <c r="Q20" s="294"/>
      <c r="R20" s="294"/>
      <c r="S20" s="294"/>
      <c r="T20" s="364" t="s">
        <v>944</v>
      </c>
      <c r="U20" s="364"/>
      <c r="V20" s="364" t="s">
        <v>945</v>
      </c>
      <c r="W20" s="24" t="s">
        <v>946</v>
      </c>
      <c r="X20" s="295">
        <v>1511466.23</v>
      </c>
      <c r="Y20" s="331"/>
      <c r="Z20" s="295">
        <v>1511466.23</v>
      </c>
    </row>
    <row r="21" spans="1:26" ht="54.75" customHeight="1" x14ac:dyDescent="0.25">
      <c r="A21" s="777"/>
      <c r="B21" s="777"/>
      <c r="C21" s="780"/>
      <c r="D21" s="779"/>
      <c r="E21" s="777"/>
      <c r="F21" s="372">
        <v>7</v>
      </c>
      <c r="G21" s="364" t="s">
        <v>1289</v>
      </c>
      <c r="H21" s="293">
        <v>1</v>
      </c>
      <c r="I21" s="294"/>
      <c r="J21" s="294"/>
      <c r="K21" s="294"/>
      <c r="L21" s="294"/>
      <c r="M21" s="294"/>
      <c r="N21" s="294"/>
      <c r="O21" s="294"/>
      <c r="P21" s="294"/>
      <c r="Q21" s="294"/>
      <c r="R21" s="294"/>
      <c r="S21" s="294"/>
      <c r="T21" s="364" t="s">
        <v>947</v>
      </c>
      <c r="U21" s="364" t="s">
        <v>314</v>
      </c>
      <c r="V21" s="371" t="s">
        <v>948</v>
      </c>
      <c r="W21" s="24"/>
      <c r="X21" s="24"/>
      <c r="Y21" s="3"/>
    </row>
    <row r="22" spans="1:26" ht="30.75" customHeight="1" x14ac:dyDescent="0.25">
      <c r="A22" s="777"/>
      <c r="B22" s="777"/>
      <c r="C22" s="780"/>
      <c r="D22" s="779"/>
      <c r="E22" s="777"/>
      <c r="F22" s="372">
        <v>8</v>
      </c>
      <c r="G22" s="364" t="s">
        <v>949</v>
      </c>
      <c r="H22" s="293">
        <v>1</v>
      </c>
      <c r="I22" s="294"/>
      <c r="J22" s="294"/>
      <c r="K22" s="294"/>
      <c r="L22" s="294"/>
      <c r="M22" s="294"/>
      <c r="N22" s="294"/>
      <c r="O22" s="294"/>
      <c r="P22" s="294"/>
      <c r="Q22" s="294"/>
      <c r="R22" s="294"/>
      <c r="S22" s="294"/>
      <c r="T22" s="364" t="s">
        <v>950</v>
      </c>
      <c r="U22" s="364"/>
      <c r="V22" s="371" t="s">
        <v>57</v>
      </c>
      <c r="W22" s="24"/>
      <c r="X22" s="24"/>
      <c r="Y22" s="3"/>
    </row>
    <row r="23" spans="1:26" ht="30.75" customHeight="1" x14ac:dyDescent="0.25">
      <c r="A23" s="777"/>
      <c r="B23" s="777"/>
      <c r="C23" s="780"/>
      <c r="D23" s="779"/>
      <c r="E23" s="777"/>
      <c r="F23" s="372">
        <v>9</v>
      </c>
      <c r="G23" s="364" t="s">
        <v>951</v>
      </c>
      <c r="H23" s="293"/>
      <c r="I23" s="293">
        <v>1</v>
      </c>
      <c r="J23" s="294"/>
      <c r="K23" s="294"/>
      <c r="L23" s="294"/>
      <c r="M23" s="294"/>
      <c r="N23" s="294"/>
      <c r="O23" s="294"/>
      <c r="P23" s="294"/>
      <c r="Q23" s="294"/>
      <c r="R23" s="294"/>
      <c r="S23" s="294"/>
      <c r="T23" s="364" t="s">
        <v>104</v>
      </c>
      <c r="U23" s="364"/>
      <c r="V23" s="364" t="s">
        <v>952</v>
      </c>
      <c r="W23" s="24"/>
      <c r="X23" s="24"/>
      <c r="Y23" s="3"/>
    </row>
    <row r="24" spans="1:26" ht="47.25" x14ac:dyDescent="0.25">
      <c r="A24" s="777"/>
      <c r="B24" s="777"/>
      <c r="C24" s="780"/>
      <c r="D24" s="779"/>
      <c r="E24" s="777"/>
      <c r="F24" s="372">
        <v>10</v>
      </c>
      <c r="G24" s="364" t="s">
        <v>953</v>
      </c>
      <c r="H24" s="294"/>
      <c r="I24" s="294"/>
      <c r="J24" s="293">
        <v>0.05</v>
      </c>
      <c r="K24" s="293">
        <v>0.1</v>
      </c>
      <c r="L24" s="293">
        <v>0.15</v>
      </c>
      <c r="M24" s="293">
        <v>0.2</v>
      </c>
      <c r="N24" s="293">
        <v>0.25</v>
      </c>
      <c r="O24" s="293">
        <v>0.3</v>
      </c>
      <c r="P24" s="293">
        <v>0.35</v>
      </c>
      <c r="Q24" s="293">
        <v>0.4</v>
      </c>
      <c r="R24" s="293">
        <v>0.45</v>
      </c>
      <c r="S24" s="293">
        <v>0.5</v>
      </c>
      <c r="T24" s="364" t="s">
        <v>947</v>
      </c>
      <c r="U24" s="364" t="s">
        <v>314</v>
      </c>
      <c r="V24" s="364" t="s">
        <v>954</v>
      </c>
      <c r="W24" s="24"/>
      <c r="X24" s="24"/>
      <c r="Y24" s="3"/>
    </row>
    <row r="25" spans="1:26" ht="79.5" customHeight="1" x14ac:dyDescent="0.25">
      <c r="A25" s="776" t="s">
        <v>955</v>
      </c>
      <c r="B25" s="367" t="s">
        <v>956</v>
      </c>
      <c r="C25" s="368">
        <v>1</v>
      </c>
      <c r="D25" s="236"/>
      <c r="E25" s="777" t="s">
        <v>1290</v>
      </c>
      <c r="F25" s="372">
        <v>11</v>
      </c>
      <c r="G25" s="41" t="s">
        <v>957</v>
      </c>
      <c r="H25" s="293">
        <v>1</v>
      </c>
      <c r="I25" s="293">
        <v>1</v>
      </c>
      <c r="J25" s="293">
        <v>1</v>
      </c>
      <c r="K25" s="293">
        <v>1</v>
      </c>
      <c r="L25" s="293">
        <v>1</v>
      </c>
      <c r="M25" s="293">
        <v>1</v>
      </c>
      <c r="N25" s="293">
        <v>1</v>
      </c>
      <c r="O25" s="293">
        <v>1</v>
      </c>
      <c r="P25" s="293">
        <v>1</v>
      </c>
      <c r="Q25" s="293">
        <v>1</v>
      </c>
      <c r="R25" s="293">
        <v>1</v>
      </c>
      <c r="S25" s="293">
        <v>1</v>
      </c>
      <c r="T25" s="777" t="s">
        <v>958</v>
      </c>
      <c r="U25" s="777"/>
      <c r="V25" s="777" t="s">
        <v>945</v>
      </c>
      <c r="W25" s="24"/>
      <c r="X25" s="24"/>
      <c r="Y25" s="3"/>
    </row>
    <row r="26" spans="1:26" ht="65.25" customHeight="1" x14ac:dyDescent="0.25">
      <c r="A26" s="776"/>
      <c r="B26" s="367" t="s">
        <v>959</v>
      </c>
      <c r="C26" s="370" t="s">
        <v>960</v>
      </c>
      <c r="D26" s="334"/>
      <c r="E26" s="777"/>
      <c r="F26" s="372">
        <v>12</v>
      </c>
      <c r="G26" s="364" t="s">
        <v>961</v>
      </c>
      <c r="H26" s="294">
        <v>2012</v>
      </c>
      <c r="I26" s="294">
        <v>2013</v>
      </c>
      <c r="J26" s="294">
        <v>2014</v>
      </c>
      <c r="K26" s="294">
        <v>2015</v>
      </c>
      <c r="L26" s="294">
        <v>2016</v>
      </c>
      <c r="M26" s="294">
        <v>2017</v>
      </c>
      <c r="N26" s="294">
        <v>2018</v>
      </c>
      <c r="O26" s="294">
        <v>2019</v>
      </c>
      <c r="P26" s="294">
        <v>2020</v>
      </c>
      <c r="Q26" s="294">
        <v>2021</v>
      </c>
      <c r="R26" s="294">
        <v>2022</v>
      </c>
      <c r="S26" s="294"/>
      <c r="T26" s="777"/>
      <c r="U26" s="777"/>
      <c r="V26" s="777"/>
      <c r="W26" s="41" t="s">
        <v>962</v>
      </c>
      <c r="X26" s="24"/>
      <c r="Y26" s="3"/>
    </row>
    <row r="27" spans="1:26" ht="21" customHeight="1" x14ac:dyDescent="0.25">
      <c r="A27" s="335" t="s">
        <v>5</v>
      </c>
      <c r="B27" s="784" t="s">
        <v>6</v>
      </c>
      <c r="C27" s="784"/>
      <c r="D27" s="784"/>
      <c r="E27" s="784"/>
      <c r="F27" s="784"/>
      <c r="G27" s="784"/>
      <c r="H27" s="784"/>
      <c r="I27" s="784"/>
      <c r="J27" s="784"/>
      <c r="K27" s="784"/>
      <c r="L27" s="784"/>
      <c r="M27" s="784"/>
      <c r="N27" s="784"/>
      <c r="O27" s="784"/>
      <c r="P27" s="784"/>
      <c r="Q27" s="784"/>
      <c r="R27" s="784"/>
      <c r="S27" s="784"/>
      <c r="T27" s="784"/>
      <c r="U27" s="784"/>
      <c r="V27" s="784"/>
      <c r="W27" s="784"/>
      <c r="X27" s="784"/>
      <c r="Y27" s="296"/>
    </row>
    <row r="28" spans="1:26" ht="43.5" customHeight="1" x14ac:dyDescent="0.25">
      <c r="A28" s="383" t="s">
        <v>1146</v>
      </c>
      <c r="B28" s="785" t="s">
        <v>8</v>
      </c>
      <c r="C28" s="785"/>
      <c r="D28" s="785"/>
      <c r="E28" s="785"/>
      <c r="F28" s="785"/>
      <c r="G28" s="785"/>
      <c r="H28" s="785"/>
      <c r="I28" s="785"/>
      <c r="J28" s="785"/>
      <c r="K28" s="785"/>
      <c r="L28" s="785"/>
      <c r="M28" s="785"/>
      <c r="N28" s="785"/>
      <c r="O28" s="785"/>
      <c r="P28" s="785"/>
      <c r="Q28" s="785"/>
      <c r="R28" s="785"/>
      <c r="S28" s="785"/>
      <c r="T28" s="785"/>
      <c r="U28" s="785"/>
      <c r="V28" s="785"/>
      <c r="W28" s="785"/>
      <c r="X28" s="785"/>
      <c r="Y28" s="292"/>
    </row>
    <row r="29" spans="1:26" s="302" customFormat="1" ht="47.25" customHeight="1" x14ac:dyDescent="0.25">
      <c r="A29" s="777" t="s">
        <v>963</v>
      </c>
      <c r="B29" s="372" t="s">
        <v>964</v>
      </c>
      <c r="C29" s="233">
        <v>1</v>
      </c>
      <c r="D29" s="297"/>
      <c r="E29" s="776" t="s">
        <v>965</v>
      </c>
      <c r="F29" s="99">
        <v>13</v>
      </c>
      <c r="G29" s="373" t="s">
        <v>966</v>
      </c>
      <c r="H29" s="384">
        <v>1</v>
      </c>
      <c r="I29" s="384">
        <v>1</v>
      </c>
      <c r="J29" s="384">
        <v>1</v>
      </c>
      <c r="K29" s="384">
        <v>1</v>
      </c>
      <c r="L29" s="384">
        <v>1</v>
      </c>
      <c r="M29" s="384">
        <v>1</v>
      </c>
      <c r="N29" s="384">
        <v>1</v>
      </c>
      <c r="O29" s="384">
        <v>1</v>
      </c>
      <c r="P29" s="384">
        <v>1</v>
      </c>
      <c r="Q29" s="384">
        <v>1</v>
      </c>
      <c r="R29" s="384">
        <v>1</v>
      </c>
      <c r="S29" s="384">
        <v>1</v>
      </c>
      <c r="T29" s="781" t="s">
        <v>967</v>
      </c>
      <c r="U29" s="299"/>
      <c r="V29" s="373" t="s">
        <v>968</v>
      </c>
      <c r="W29" s="380"/>
      <c r="X29" s="300"/>
      <c r="Y29" s="301"/>
    </row>
    <row r="30" spans="1:26" s="302" customFormat="1" ht="31.5" x14ac:dyDescent="0.25">
      <c r="A30" s="777"/>
      <c r="B30" s="372" t="s">
        <v>969</v>
      </c>
      <c r="C30" s="303" t="s">
        <v>970</v>
      </c>
      <c r="D30" s="297"/>
      <c r="E30" s="776"/>
      <c r="F30" s="99">
        <v>14</v>
      </c>
      <c r="G30" s="372" t="s">
        <v>1291</v>
      </c>
      <c r="H30" s="384">
        <v>1</v>
      </c>
      <c r="I30" s="384">
        <v>1</v>
      </c>
      <c r="J30" s="384">
        <v>1</v>
      </c>
      <c r="K30" s="384">
        <v>1</v>
      </c>
      <c r="L30" s="384">
        <v>1</v>
      </c>
      <c r="M30" s="384">
        <v>1</v>
      </c>
      <c r="N30" s="384">
        <v>1</v>
      </c>
      <c r="O30" s="384">
        <v>1</v>
      </c>
      <c r="P30" s="384">
        <v>1</v>
      </c>
      <c r="Q30" s="384">
        <v>1</v>
      </c>
      <c r="R30" s="384">
        <v>1</v>
      </c>
      <c r="S30" s="384">
        <v>1</v>
      </c>
      <c r="T30" s="781"/>
      <c r="U30" s="299"/>
      <c r="V30" s="373" t="s">
        <v>971</v>
      </c>
      <c r="W30" s="380"/>
      <c r="X30" s="304"/>
      <c r="Y30" s="210"/>
    </row>
    <row r="31" spans="1:26" ht="40.5" customHeight="1" x14ac:dyDescent="0.25">
      <c r="A31" s="777"/>
      <c r="B31" s="367" t="s">
        <v>972</v>
      </c>
      <c r="C31" s="305" t="s">
        <v>973</v>
      </c>
      <c r="D31" s="297"/>
      <c r="E31" s="776"/>
      <c r="F31" s="99">
        <v>15</v>
      </c>
      <c r="G31" s="366" t="s">
        <v>974</v>
      </c>
      <c r="H31" s="384">
        <v>1</v>
      </c>
      <c r="I31" s="384">
        <v>1</v>
      </c>
      <c r="J31" s="384">
        <v>1</v>
      </c>
      <c r="K31" s="384">
        <v>1</v>
      </c>
      <c r="L31" s="384">
        <v>1</v>
      </c>
      <c r="M31" s="384">
        <v>1</v>
      </c>
      <c r="N31" s="384">
        <v>1</v>
      </c>
      <c r="O31" s="384">
        <v>1</v>
      </c>
      <c r="P31" s="384">
        <v>1</v>
      </c>
      <c r="Q31" s="384">
        <v>1</v>
      </c>
      <c r="R31" s="384">
        <v>1</v>
      </c>
      <c r="S31" s="384">
        <v>1</v>
      </c>
      <c r="T31" s="171" t="s">
        <v>975</v>
      </c>
      <c r="U31" s="364"/>
      <c r="V31" s="366" t="s">
        <v>976</v>
      </c>
      <c r="W31" s="380"/>
      <c r="X31" s="24"/>
      <c r="Y31" s="3"/>
    </row>
    <row r="32" spans="1:26" ht="47.25" x14ac:dyDescent="0.25">
      <c r="A32" s="777"/>
      <c r="B32" s="776" t="s">
        <v>977</v>
      </c>
      <c r="C32" s="782" t="s">
        <v>978</v>
      </c>
      <c r="D32" s="783"/>
      <c r="E32" s="776"/>
      <c r="F32" s="99">
        <v>16</v>
      </c>
      <c r="G32" s="41" t="s">
        <v>979</v>
      </c>
      <c r="H32" s="384">
        <v>1</v>
      </c>
      <c r="I32" s="384">
        <v>1</v>
      </c>
      <c r="J32" s="384">
        <v>1</v>
      </c>
      <c r="K32" s="384">
        <v>1</v>
      </c>
      <c r="L32" s="384">
        <v>1</v>
      </c>
      <c r="M32" s="384">
        <v>1</v>
      </c>
      <c r="N32" s="384">
        <v>1</v>
      </c>
      <c r="O32" s="384">
        <v>1</v>
      </c>
      <c r="P32" s="384">
        <v>1</v>
      </c>
      <c r="Q32" s="384">
        <v>1</v>
      </c>
      <c r="R32" s="384">
        <v>1</v>
      </c>
      <c r="S32" s="384">
        <v>1</v>
      </c>
      <c r="T32" s="171" t="s">
        <v>104</v>
      </c>
      <c r="U32" s="364"/>
      <c r="V32" s="366" t="s">
        <v>980</v>
      </c>
      <c r="W32" s="380"/>
      <c r="X32" s="24"/>
      <c r="Y32" s="3"/>
    </row>
    <row r="33" spans="1:25" ht="31.5" x14ac:dyDescent="0.25">
      <c r="A33" s="777"/>
      <c r="B33" s="776"/>
      <c r="C33" s="782"/>
      <c r="D33" s="783"/>
      <c r="E33" s="776"/>
      <c r="F33" s="99">
        <v>17</v>
      </c>
      <c r="G33" s="41" t="s">
        <v>981</v>
      </c>
      <c r="H33" s="384">
        <v>1</v>
      </c>
      <c r="I33" s="384">
        <v>1</v>
      </c>
      <c r="J33" s="384">
        <v>1</v>
      </c>
      <c r="K33" s="384">
        <v>1</v>
      </c>
      <c r="L33" s="384">
        <v>1</v>
      </c>
      <c r="M33" s="384">
        <v>1</v>
      </c>
      <c r="N33" s="384">
        <v>1</v>
      </c>
      <c r="O33" s="384">
        <v>1</v>
      </c>
      <c r="P33" s="384">
        <v>1</v>
      </c>
      <c r="Q33" s="384">
        <v>1</v>
      </c>
      <c r="R33" s="384">
        <v>1</v>
      </c>
      <c r="S33" s="384">
        <v>1</v>
      </c>
      <c r="T33" s="121" t="s">
        <v>56</v>
      </c>
      <c r="U33" s="364"/>
      <c r="V33" s="364" t="s">
        <v>982</v>
      </c>
      <c r="W33" s="380"/>
      <c r="X33" s="134"/>
      <c r="Y33" s="306"/>
    </row>
    <row r="34" spans="1:25" x14ac:dyDescent="0.25">
      <c r="A34" s="125"/>
      <c r="B34" s="385"/>
      <c r="C34" s="341"/>
      <c r="D34" s="386"/>
      <c r="E34" s="385"/>
      <c r="F34" s="719"/>
      <c r="G34" s="323"/>
      <c r="H34" s="720"/>
      <c r="I34" s="720"/>
      <c r="J34" s="720"/>
      <c r="K34" s="720"/>
      <c r="L34" s="720"/>
      <c r="M34" s="720"/>
      <c r="N34" s="720"/>
      <c r="O34" s="720"/>
      <c r="P34" s="720"/>
      <c r="Q34" s="720"/>
      <c r="R34" s="720"/>
      <c r="S34" s="720"/>
      <c r="T34" s="387"/>
      <c r="U34" s="125"/>
      <c r="V34" s="125"/>
      <c r="W34" s="388"/>
      <c r="X34" s="306"/>
      <c r="Y34" s="306"/>
    </row>
    <row r="35" spans="1:25" x14ac:dyDescent="0.25">
      <c r="A35" s="125"/>
      <c r="B35" s="385"/>
      <c r="C35" s="341"/>
      <c r="D35" s="386"/>
      <c r="E35" s="385"/>
      <c r="F35" s="719"/>
      <c r="G35" s="323"/>
      <c r="H35" s="720"/>
      <c r="I35" s="720"/>
      <c r="J35" s="720"/>
      <c r="K35" s="720"/>
      <c r="L35" s="720"/>
      <c r="M35" s="720"/>
      <c r="N35" s="720"/>
      <c r="O35" s="720"/>
      <c r="P35" s="720"/>
      <c r="Q35" s="720"/>
      <c r="R35" s="720"/>
      <c r="S35" s="720"/>
      <c r="T35" s="387"/>
      <c r="U35" s="125"/>
      <c r="V35" s="125"/>
      <c r="W35" s="388"/>
      <c r="X35" s="306"/>
      <c r="Y35" s="306"/>
    </row>
    <row r="36" spans="1:25" x14ac:dyDescent="0.25">
      <c r="A36" s="125"/>
      <c r="B36" s="385"/>
      <c r="C36" s="341"/>
      <c r="D36" s="386"/>
      <c r="E36" s="385"/>
      <c r="F36" s="719"/>
      <c r="G36" s="323"/>
      <c r="H36" s="720"/>
      <c r="I36" s="720"/>
      <c r="J36" s="720"/>
      <c r="K36" s="720"/>
      <c r="L36" s="720"/>
      <c r="M36" s="720"/>
      <c r="N36" s="720"/>
      <c r="O36" s="720"/>
      <c r="P36" s="720"/>
      <c r="Q36" s="720"/>
      <c r="R36" s="720"/>
      <c r="S36" s="720"/>
      <c r="T36" s="387"/>
      <c r="U36" s="125"/>
      <c r="V36" s="125"/>
      <c r="W36" s="388"/>
      <c r="X36" s="306"/>
      <c r="Y36" s="306"/>
    </row>
    <row r="37" spans="1:25" x14ac:dyDescent="0.25">
      <c r="A37" s="125"/>
      <c r="B37" s="385"/>
      <c r="C37" s="341"/>
      <c r="D37" s="386"/>
      <c r="E37" s="385"/>
      <c r="F37" s="719"/>
      <c r="G37" s="323"/>
      <c r="H37" s="720"/>
      <c r="I37" s="720"/>
      <c r="J37" s="720"/>
      <c r="K37" s="720"/>
      <c r="L37" s="720"/>
      <c r="M37" s="720"/>
      <c r="N37" s="720"/>
      <c r="O37" s="720"/>
      <c r="P37" s="720"/>
      <c r="Q37" s="720"/>
      <c r="R37" s="720"/>
      <c r="S37" s="720"/>
      <c r="T37" s="387"/>
      <c r="U37" s="125"/>
      <c r="V37" s="125"/>
      <c r="W37" s="388"/>
      <c r="X37" s="306"/>
      <c r="Y37" s="306"/>
    </row>
    <row r="38" spans="1:25" x14ac:dyDescent="0.25">
      <c r="A38" s="682">
        <v>1</v>
      </c>
      <c r="B38" s="682">
        <v>2</v>
      </c>
      <c r="C38" s="682">
        <v>3</v>
      </c>
      <c r="D38" s="682">
        <v>4</v>
      </c>
      <c r="E38" s="682">
        <v>5</v>
      </c>
      <c r="F38" s="770">
        <v>6</v>
      </c>
      <c r="G38" s="770"/>
      <c r="H38" s="770">
        <v>7</v>
      </c>
      <c r="I38" s="770"/>
      <c r="J38" s="770"/>
      <c r="K38" s="770"/>
      <c r="L38" s="770"/>
      <c r="M38" s="770"/>
      <c r="N38" s="770"/>
      <c r="O38" s="770"/>
      <c r="P38" s="770"/>
      <c r="Q38" s="770"/>
      <c r="R38" s="770"/>
      <c r="S38" s="770"/>
      <c r="T38" s="682">
        <v>8</v>
      </c>
      <c r="U38" s="682">
        <v>9</v>
      </c>
      <c r="V38" s="682">
        <v>10</v>
      </c>
      <c r="W38" s="682">
        <v>11</v>
      </c>
      <c r="X38" s="682">
        <v>12</v>
      </c>
      <c r="Y38" s="306"/>
    </row>
    <row r="39" spans="1:25" ht="15.75" customHeight="1" x14ac:dyDescent="0.25">
      <c r="A39" s="768" t="s">
        <v>9</v>
      </c>
      <c r="B39" s="768" t="s">
        <v>10</v>
      </c>
      <c r="C39" s="768" t="s">
        <v>11</v>
      </c>
      <c r="D39" s="769" t="s">
        <v>12</v>
      </c>
      <c r="E39" s="768" t="s">
        <v>13</v>
      </c>
      <c r="F39" s="768" t="s">
        <v>0</v>
      </c>
      <c r="G39" s="768" t="s">
        <v>14</v>
      </c>
      <c r="H39" s="771" t="s">
        <v>722</v>
      </c>
      <c r="I39" s="771"/>
      <c r="J39" s="771"/>
      <c r="K39" s="771"/>
      <c r="L39" s="771"/>
      <c r="M39" s="771"/>
      <c r="N39" s="771"/>
      <c r="O39" s="771"/>
      <c r="P39" s="771"/>
      <c r="Q39" s="771"/>
      <c r="R39" s="771"/>
      <c r="S39" s="771"/>
      <c r="T39" s="767" t="s">
        <v>16</v>
      </c>
      <c r="U39" s="768" t="s">
        <v>182</v>
      </c>
      <c r="V39" s="769" t="s">
        <v>18</v>
      </c>
      <c r="W39" s="769" t="s">
        <v>19</v>
      </c>
      <c r="X39" s="769" t="s">
        <v>20</v>
      </c>
      <c r="Y39" s="306"/>
    </row>
    <row r="40" spans="1:25" ht="15.75" customHeight="1" x14ac:dyDescent="0.25">
      <c r="A40" s="768"/>
      <c r="B40" s="768"/>
      <c r="C40" s="768"/>
      <c r="D40" s="769"/>
      <c r="E40" s="768"/>
      <c r="F40" s="768"/>
      <c r="G40" s="768"/>
      <c r="H40" s="768" t="s">
        <v>21</v>
      </c>
      <c r="I40" s="768"/>
      <c r="J40" s="768"/>
      <c r="K40" s="768" t="s">
        <v>22</v>
      </c>
      <c r="L40" s="768"/>
      <c r="M40" s="768"/>
      <c r="N40" s="768" t="s">
        <v>23</v>
      </c>
      <c r="O40" s="768"/>
      <c r="P40" s="768"/>
      <c r="Q40" s="768" t="s">
        <v>24</v>
      </c>
      <c r="R40" s="768"/>
      <c r="S40" s="768"/>
      <c r="T40" s="767"/>
      <c r="U40" s="768"/>
      <c r="V40" s="769"/>
      <c r="W40" s="769" t="s">
        <v>438</v>
      </c>
      <c r="X40" s="769" t="s">
        <v>133</v>
      </c>
      <c r="Y40" s="306"/>
    </row>
    <row r="41" spans="1:25" x14ac:dyDescent="0.25">
      <c r="A41" s="768"/>
      <c r="B41" s="768"/>
      <c r="C41" s="768"/>
      <c r="D41" s="769"/>
      <c r="E41" s="768"/>
      <c r="F41" s="768"/>
      <c r="G41" s="768"/>
      <c r="H41" s="14" t="s">
        <v>25</v>
      </c>
      <c r="I41" s="14" t="s">
        <v>26</v>
      </c>
      <c r="J41" s="14" t="s">
        <v>27</v>
      </c>
      <c r="K41" s="14" t="s">
        <v>28</v>
      </c>
      <c r="L41" s="14" t="s">
        <v>27</v>
      </c>
      <c r="M41" s="14" t="s">
        <v>29</v>
      </c>
      <c r="N41" s="14" t="s">
        <v>30</v>
      </c>
      <c r="O41" s="14" t="s">
        <v>28</v>
      </c>
      <c r="P41" s="14" t="s">
        <v>31</v>
      </c>
      <c r="Q41" s="14" t="s">
        <v>32</v>
      </c>
      <c r="R41" s="14" t="s">
        <v>33</v>
      </c>
      <c r="S41" s="14" t="s">
        <v>34</v>
      </c>
      <c r="T41" s="767"/>
      <c r="U41" s="768"/>
      <c r="V41" s="769"/>
      <c r="W41" s="769"/>
      <c r="X41" s="769"/>
      <c r="Y41" s="306"/>
    </row>
    <row r="42" spans="1:25" ht="32.25" customHeight="1" x14ac:dyDescent="0.25">
      <c r="A42" s="376"/>
      <c r="B42" s="367" t="s">
        <v>983</v>
      </c>
      <c r="C42" s="305" t="s">
        <v>973</v>
      </c>
      <c r="D42" s="791"/>
      <c r="E42" s="378"/>
      <c r="F42" s="789">
        <v>18</v>
      </c>
      <c r="G42" s="790" t="s">
        <v>984</v>
      </c>
      <c r="H42" s="786">
        <v>1</v>
      </c>
      <c r="I42" s="786">
        <v>1</v>
      </c>
      <c r="J42" s="786">
        <v>1</v>
      </c>
      <c r="K42" s="786">
        <v>1</v>
      </c>
      <c r="L42" s="786">
        <v>1</v>
      </c>
      <c r="M42" s="786">
        <v>1</v>
      </c>
      <c r="N42" s="786">
        <v>1</v>
      </c>
      <c r="O42" s="786">
        <v>1</v>
      </c>
      <c r="P42" s="786">
        <v>1</v>
      </c>
      <c r="Q42" s="786">
        <v>1</v>
      </c>
      <c r="R42" s="786">
        <v>1</v>
      </c>
      <c r="S42" s="786">
        <v>1</v>
      </c>
      <c r="T42" s="789" t="s">
        <v>727</v>
      </c>
      <c r="U42" s="374"/>
      <c r="V42" s="776" t="s">
        <v>1025</v>
      </c>
      <c r="W42" s="380"/>
      <c r="X42" s="24"/>
      <c r="Y42" s="3"/>
    </row>
    <row r="43" spans="1:25" ht="31.5" x14ac:dyDescent="0.25">
      <c r="A43" s="377"/>
      <c r="B43" s="367" t="s">
        <v>985</v>
      </c>
      <c r="C43" s="370" t="s">
        <v>986</v>
      </c>
      <c r="D43" s="792"/>
      <c r="E43" s="379"/>
      <c r="F43" s="789"/>
      <c r="G43" s="790"/>
      <c r="H43" s="786"/>
      <c r="I43" s="786"/>
      <c r="J43" s="786"/>
      <c r="K43" s="786"/>
      <c r="L43" s="786"/>
      <c r="M43" s="786"/>
      <c r="N43" s="786"/>
      <c r="O43" s="786"/>
      <c r="P43" s="786"/>
      <c r="Q43" s="786"/>
      <c r="R43" s="786"/>
      <c r="S43" s="786"/>
      <c r="T43" s="789"/>
      <c r="U43" s="375"/>
      <c r="V43" s="776"/>
      <c r="W43" s="24"/>
      <c r="X43" s="24"/>
      <c r="Y43" s="3"/>
    </row>
    <row r="44" spans="1:25" ht="72" customHeight="1" x14ac:dyDescent="0.25">
      <c r="A44" s="377"/>
      <c r="B44" s="367" t="s">
        <v>987</v>
      </c>
      <c r="C44" s="370" t="s">
        <v>988</v>
      </c>
      <c r="D44" s="297"/>
      <c r="E44" s="64"/>
      <c r="F44" s="367">
        <v>19</v>
      </c>
      <c r="G44" s="364" t="s">
        <v>989</v>
      </c>
      <c r="H44" s="384">
        <v>1</v>
      </c>
      <c r="I44" s="384">
        <v>1</v>
      </c>
      <c r="J44" s="384">
        <v>1</v>
      </c>
      <c r="K44" s="384">
        <v>1</v>
      </c>
      <c r="L44" s="384">
        <v>1</v>
      </c>
      <c r="M44" s="384">
        <v>1</v>
      </c>
      <c r="N44" s="384">
        <v>1</v>
      </c>
      <c r="O44" s="384">
        <v>1</v>
      </c>
      <c r="P44" s="384">
        <v>1</v>
      </c>
      <c r="Q44" s="384">
        <v>1</v>
      </c>
      <c r="R44" s="384">
        <v>1</v>
      </c>
      <c r="S44" s="384">
        <v>1</v>
      </c>
      <c r="T44" s="372" t="s">
        <v>990</v>
      </c>
      <c r="U44" s="364"/>
      <c r="V44" s="672" t="s">
        <v>1009</v>
      </c>
      <c r="W44" s="148"/>
      <c r="X44" s="24"/>
      <c r="Y44" s="3"/>
    </row>
    <row r="45" spans="1:25" ht="36" customHeight="1" x14ac:dyDescent="0.25">
      <c r="A45" s="381"/>
      <c r="B45" s="364" t="s">
        <v>991</v>
      </c>
      <c r="C45" s="368">
        <v>0.85</v>
      </c>
      <c r="D45" s="297"/>
      <c r="E45" s="367"/>
      <c r="F45" s="372">
        <v>20</v>
      </c>
      <c r="G45" s="41" t="s">
        <v>992</v>
      </c>
      <c r="H45" s="293">
        <v>1</v>
      </c>
      <c r="I45" s="293">
        <v>1</v>
      </c>
      <c r="J45" s="293">
        <v>1</v>
      </c>
      <c r="K45" s="293">
        <v>1</v>
      </c>
      <c r="L45" s="293">
        <v>1</v>
      </c>
      <c r="M45" s="293">
        <v>1</v>
      </c>
      <c r="N45" s="293">
        <v>1</v>
      </c>
      <c r="O45" s="293">
        <v>1</v>
      </c>
      <c r="P45" s="293">
        <v>1</v>
      </c>
      <c r="Q45" s="293">
        <v>1</v>
      </c>
      <c r="R45" s="293">
        <v>1</v>
      </c>
      <c r="S45" s="293">
        <v>1</v>
      </c>
      <c r="T45" s="372" t="s">
        <v>727</v>
      </c>
      <c r="U45" s="364"/>
      <c r="V45" s="366" t="s">
        <v>993</v>
      </c>
      <c r="W45" s="148"/>
      <c r="X45" s="24"/>
      <c r="Y45" s="3"/>
    </row>
    <row r="46" spans="1:25" ht="31.5" customHeight="1" x14ac:dyDescent="0.25">
      <c r="A46" s="777" t="s">
        <v>994</v>
      </c>
      <c r="B46" s="372" t="s">
        <v>995</v>
      </c>
      <c r="C46" s="307">
        <v>1</v>
      </c>
      <c r="D46" s="783"/>
      <c r="E46" s="776" t="s">
        <v>1292</v>
      </c>
      <c r="F46" s="41">
        <v>21</v>
      </c>
      <c r="G46" s="373" t="s">
        <v>996</v>
      </c>
      <c r="H46" s="389">
        <v>1</v>
      </c>
      <c r="I46" s="389">
        <v>1</v>
      </c>
      <c r="J46" s="389">
        <v>1</v>
      </c>
      <c r="K46" s="389">
        <v>1</v>
      </c>
      <c r="L46" s="389">
        <v>1</v>
      </c>
      <c r="M46" s="389">
        <v>1</v>
      </c>
      <c r="N46" s="389">
        <v>1</v>
      </c>
      <c r="O46" s="389">
        <v>1</v>
      </c>
      <c r="P46" s="389">
        <v>1</v>
      </c>
      <c r="Q46" s="389">
        <v>1</v>
      </c>
      <c r="R46" s="389">
        <v>1</v>
      </c>
      <c r="S46" s="389">
        <v>1</v>
      </c>
      <c r="T46" s="781" t="s">
        <v>967</v>
      </c>
      <c r="U46" s="299"/>
      <c r="V46" s="148" t="s">
        <v>997</v>
      </c>
      <c r="W46" s="304"/>
      <c r="X46" s="304"/>
      <c r="Y46" s="210"/>
    </row>
    <row r="47" spans="1:25" ht="31.5" x14ac:dyDescent="0.25">
      <c r="A47" s="777"/>
      <c r="B47" s="367" t="s">
        <v>998</v>
      </c>
      <c r="C47" s="303" t="s">
        <v>921</v>
      </c>
      <c r="D47" s="783"/>
      <c r="E47" s="776"/>
      <c r="F47" s="298">
        <v>22</v>
      </c>
      <c r="G47" s="372" t="s">
        <v>1293</v>
      </c>
      <c r="H47" s="389">
        <v>1</v>
      </c>
      <c r="I47" s="389">
        <v>1</v>
      </c>
      <c r="J47" s="389">
        <v>1</v>
      </c>
      <c r="K47" s="389">
        <v>1</v>
      </c>
      <c r="L47" s="389">
        <v>1</v>
      </c>
      <c r="M47" s="389">
        <v>1</v>
      </c>
      <c r="N47" s="389">
        <v>1</v>
      </c>
      <c r="O47" s="389">
        <v>1</v>
      </c>
      <c r="P47" s="389">
        <v>1</v>
      </c>
      <c r="Q47" s="389">
        <v>1</v>
      </c>
      <c r="R47" s="389">
        <v>1</v>
      </c>
      <c r="S47" s="389">
        <v>1</v>
      </c>
      <c r="T47" s="781"/>
      <c r="U47" s="299"/>
      <c r="V47" s="373" t="s">
        <v>999</v>
      </c>
      <c r="W47" s="304"/>
      <c r="X47" s="304"/>
      <c r="Y47" s="210"/>
    </row>
    <row r="48" spans="1:25" ht="31.5" x14ac:dyDescent="0.25">
      <c r="A48" s="777"/>
      <c r="B48" s="367" t="s">
        <v>985</v>
      </c>
      <c r="C48" s="305" t="s">
        <v>986</v>
      </c>
      <c r="D48" s="783"/>
      <c r="E48" s="776"/>
      <c r="F48" s="372">
        <v>23</v>
      </c>
      <c r="G48" s="366" t="s">
        <v>1000</v>
      </c>
      <c r="H48" s="389">
        <v>1</v>
      </c>
      <c r="I48" s="389">
        <v>1</v>
      </c>
      <c r="J48" s="389">
        <v>1</v>
      </c>
      <c r="K48" s="389">
        <v>1</v>
      </c>
      <c r="L48" s="389">
        <v>1</v>
      </c>
      <c r="M48" s="389">
        <v>1</v>
      </c>
      <c r="N48" s="389">
        <v>1</v>
      </c>
      <c r="O48" s="389">
        <v>1</v>
      </c>
      <c r="P48" s="389">
        <v>1</v>
      </c>
      <c r="Q48" s="389">
        <v>1</v>
      </c>
      <c r="R48" s="389">
        <v>1</v>
      </c>
      <c r="S48" s="389">
        <v>1</v>
      </c>
      <c r="T48" s="171" t="s">
        <v>936</v>
      </c>
      <c r="U48" s="364"/>
      <c r="V48" s="366" t="s">
        <v>1001</v>
      </c>
      <c r="W48" s="308"/>
      <c r="X48" s="24"/>
      <c r="Y48" s="3"/>
    </row>
    <row r="49" spans="1:25" ht="47.25" customHeight="1" x14ac:dyDescent="0.25">
      <c r="A49" s="777"/>
      <c r="B49" s="367" t="s">
        <v>987</v>
      </c>
      <c r="C49" s="368" t="s">
        <v>1002</v>
      </c>
      <c r="D49" s="783"/>
      <c r="E49" s="776"/>
      <c r="F49" s="372">
        <v>24</v>
      </c>
      <c r="G49" s="372" t="s">
        <v>1003</v>
      </c>
      <c r="H49" s="389">
        <v>0.95</v>
      </c>
      <c r="I49" s="389">
        <v>0.95</v>
      </c>
      <c r="J49" s="389">
        <v>0.95</v>
      </c>
      <c r="K49" s="389">
        <v>0.95</v>
      </c>
      <c r="L49" s="389">
        <v>0.95</v>
      </c>
      <c r="M49" s="389">
        <v>0.95</v>
      </c>
      <c r="N49" s="389">
        <v>0.95</v>
      </c>
      <c r="O49" s="389">
        <v>0.95</v>
      </c>
      <c r="P49" s="389">
        <v>0.95</v>
      </c>
      <c r="Q49" s="389">
        <v>0.95</v>
      </c>
      <c r="R49" s="389">
        <v>0.95</v>
      </c>
      <c r="S49" s="389">
        <v>0.95</v>
      </c>
      <c r="T49" s="171" t="s">
        <v>104</v>
      </c>
      <c r="U49" s="364"/>
      <c r="V49" s="366" t="s">
        <v>217</v>
      </c>
      <c r="W49" s="308"/>
      <c r="X49" s="24"/>
      <c r="Y49" s="3"/>
    </row>
    <row r="50" spans="1:25" ht="30" customHeight="1" x14ac:dyDescent="0.25">
      <c r="A50" s="777"/>
      <c r="B50" s="777" t="s">
        <v>991</v>
      </c>
      <c r="C50" s="782" t="s">
        <v>1004</v>
      </c>
      <c r="D50" s="783"/>
      <c r="E50" s="776"/>
      <c r="F50" s="372">
        <v>25</v>
      </c>
      <c r="G50" s="372" t="s">
        <v>1005</v>
      </c>
      <c r="H50" s="389">
        <v>1</v>
      </c>
      <c r="I50" s="389">
        <v>1</v>
      </c>
      <c r="J50" s="389">
        <v>1</v>
      </c>
      <c r="K50" s="389">
        <v>1</v>
      </c>
      <c r="L50" s="389">
        <v>1</v>
      </c>
      <c r="M50" s="389">
        <v>1</v>
      </c>
      <c r="N50" s="389">
        <v>1</v>
      </c>
      <c r="O50" s="389">
        <v>1</v>
      </c>
      <c r="P50" s="389">
        <v>1</v>
      </c>
      <c r="Q50" s="389">
        <v>1</v>
      </c>
      <c r="R50" s="389">
        <v>1</v>
      </c>
      <c r="S50" s="389">
        <v>1</v>
      </c>
      <c r="T50" s="121" t="s">
        <v>56</v>
      </c>
      <c r="U50" s="364"/>
      <c r="V50" s="366" t="s">
        <v>1006</v>
      </c>
      <c r="W50" s="24"/>
      <c r="X50" s="24"/>
      <c r="Y50" s="3"/>
    </row>
    <row r="51" spans="1:25" ht="31.5" customHeight="1" x14ac:dyDescent="0.25">
      <c r="A51" s="777"/>
      <c r="B51" s="777"/>
      <c r="C51" s="782"/>
      <c r="D51" s="783"/>
      <c r="E51" s="776"/>
      <c r="F51" s="787">
        <v>26</v>
      </c>
      <c r="G51" s="41" t="s">
        <v>984</v>
      </c>
      <c r="H51" s="390">
        <v>1</v>
      </c>
      <c r="I51" s="390">
        <v>1</v>
      </c>
      <c r="J51" s="390">
        <v>1</v>
      </c>
      <c r="K51" s="390">
        <v>1</v>
      </c>
      <c r="L51" s="390">
        <v>1</v>
      </c>
      <c r="M51" s="390">
        <v>1</v>
      </c>
      <c r="N51" s="390">
        <v>1</v>
      </c>
      <c r="O51" s="390">
        <v>1</v>
      </c>
      <c r="P51" s="390">
        <v>1</v>
      </c>
      <c r="Q51" s="390">
        <v>1</v>
      </c>
      <c r="R51" s="390">
        <v>1</v>
      </c>
      <c r="S51" s="390">
        <v>1</v>
      </c>
      <c r="T51" s="367" t="s">
        <v>1007</v>
      </c>
      <c r="U51" s="372"/>
      <c r="V51" s="367" t="s">
        <v>1008</v>
      </c>
      <c r="W51" s="788"/>
      <c r="X51" s="788"/>
      <c r="Y51" s="126"/>
    </row>
    <row r="52" spans="1:25" x14ac:dyDescent="0.25">
      <c r="A52" s="777"/>
      <c r="B52" s="777"/>
      <c r="C52" s="782"/>
      <c r="D52" s="783"/>
      <c r="E52" s="776"/>
      <c r="F52" s="787"/>
      <c r="G52" s="41"/>
      <c r="H52" s="390"/>
      <c r="I52" s="390"/>
      <c r="J52" s="390"/>
      <c r="K52" s="390"/>
      <c r="L52" s="390"/>
      <c r="M52" s="390"/>
      <c r="N52" s="390"/>
      <c r="O52" s="390"/>
      <c r="P52" s="390"/>
      <c r="Q52" s="390"/>
      <c r="R52" s="390"/>
      <c r="S52" s="390"/>
      <c r="T52" s="367"/>
      <c r="U52" s="372"/>
      <c r="V52" s="367"/>
      <c r="W52" s="788"/>
      <c r="X52" s="788"/>
      <c r="Y52" s="126"/>
    </row>
    <row r="53" spans="1:25" ht="47.25" customHeight="1" x14ac:dyDescent="0.25">
      <c r="A53" s="777"/>
      <c r="B53" s="777"/>
      <c r="C53" s="782"/>
      <c r="D53" s="783"/>
      <c r="E53" s="776"/>
      <c r="F53" s="372">
        <v>27</v>
      </c>
      <c r="G53" s="364" t="s">
        <v>989</v>
      </c>
      <c r="H53" s="389">
        <v>1</v>
      </c>
      <c r="I53" s="389">
        <v>1</v>
      </c>
      <c r="J53" s="389">
        <v>1</v>
      </c>
      <c r="K53" s="389">
        <v>1</v>
      </c>
      <c r="L53" s="389">
        <v>1</v>
      </c>
      <c r="M53" s="389">
        <v>1</v>
      </c>
      <c r="N53" s="389">
        <v>1</v>
      </c>
      <c r="O53" s="389">
        <v>1</v>
      </c>
      <c r="P53" s="389">
        <v>1</v>
      </c>
      <c r="Q53" s="389">
        <v>1</v>
      </c>
      <c r="R53" s="389">
        <v>1</v>
      </c>
      <c r="S53" s="389">
        <v>1</v>
      </c>
      <c r="T53" s="372" t="s">
        <v>990</v>
      </c>
      <c r="U53" s="364"/>
      <c r="V53" s="309" t="s">
        <v>1009</v>
      </c>
      <c r="W53" s="24"/>
      <c r="X53" s="24"/>
      <c r="Y53" s="3"/>
    </row>
    <row r="54" spans="1:25" ht="33.75" customHeight="1" x14ac:dyDescent="0.25">
      <c r="A54" s="777"/>
      <c r="B54" s="777"/>
      <c r="C54" s="782"/>
      <c r="D54" s="783"/>
      <c r="E54" s="776"/>
      <c r="F54" s="372">
        <v>28</v>
      </c>
      <c r="G54" s="41" t="s">
        <v>1010</v>
      </c>
      <c r="H54" s="389">
        <v>1</v>
      </c>
      <c r="I54" s="389">
        <v>1</v>
      </c>
      <c r="J54" s="389">
        <v>1</v>
      </c>
      <c r="K54" s="389">
        <v>1</v>
      </c>
      <c r="L54" s="389">
        <v>1</v>
      </c>
      <c r="M54" s="389">
        <v>1</v>
      </c>
      <c r="N54" s="389">
        <v>1</v>
      </c>
      <c r="O54" s="389">
        <v>1</v>
      </c>
      <c r="P54" s="389">
        <v>1</v>
      </c>
      <c r="Q54" s="389">
        <v>1</v>
      </c>
      <c r="R54" s="389">
        <v>1</v>
      </c>
      <c r="S54" s="389">
        <v>1</v>
      </c>
      <c r="T54" s="372" t="s">
        <v>727</v>
      </c>
      <c r="U54" s="364"/>
      <c r="V54" s="366" t="s">
        <v>993</v>
      </c>
      <c r="W54" s="24"/>
      <c r="X54" s="24"/>
      <c r="Y54" s="3"/>
    </row>
    <row r="55" spans="1:25" s="18" customFormat="1" ht="31.5" x14ac:dyDescent="0.25">
      <c r="A55" s="336" t="s">
        <v>436</v>
      </c>
      <c r="B55" s="775" t="s">
        <v>437</v>
      </c>
      <c r="C55" s="775"/>
      <c r="D55" s="775"/>
      <c r="E55" s="775"/>
      <c r="F55" s="775"/>
      <c r="G55" s="775"/>
      <c r="H55" s="775"/>
      <c r="I55" s="775"/>
      <c r="J55" s="775"/>
      <c r="K55" s="775"/>
      <c r="L55" s="775"/>
      <c r="M55" s="775"/>
      <c r="N55" s="775"/>
      <c r="O55" s="775"/>
      <c r="P55" s="775"/>
      <c r="Q55" s="775"/>
      <c r="R55" s="775"/>
      <c r="S55" s="775"/>
      <c r="T55" s="775"/>
      <c r="U55" s="775"/>
      <c r="V55" s="775"/>
      <c r="W55" s="775"/>
      <c r="X55" s="775"/>
      <c r="Y55" s="292"/>
    </row>
    <row r="56" spans="1:25" ht="31.5" x14ac:dyDescent="0.25">
      <c r="A56" s="777" t="s">
        <v>1011</v>
      </c>
      <c r="B56" s="372" t="s">
        <v>1012</v>
      </c>
      <c r="C56" s="233">
        <v>1</v>
      </c>
      <c r="D56" s="364"/>
      <c r="E56" s="777" t="s">
        <v>1013</v>
      </c>
      <c r="F56" s="372">
        <v>29</v>
      </c>
      <c r="G56" s="373" t="s">
        <v>1014</v>
      </c>
      <c r="H56" s="19">
        <v>1</v>
      </c>
      <c r="I56" s="19">
        <v>1</v>
      </c>
      <c r="J56" s="19">
        <v>1</v>
      </c>
      <c r="K56" s="19">
        <v>1</v>
      </c>
      <c r="L56" s="19">
        <v>1</v>
      </c>
      <c r="M56" s="19">
        <v>1</v>
      </c>
      <c r="N56" s="19">
        <v>1</v>
      </c>
      <c r="O56" s="19">
        <v>1</v>
      </c>
      <c r="P56" s="19">
        <v>1</v>
      </c>
      <c r="Q56" s="19">
        <v>1</v>
      </c>
      <c r="R56" s="19">
        <v>1</v>
      </c>
      <c r="S56" s="19">
        <v>1</v>
      </c>
      <c r="T56" s="364" t="s">
        <v>1015</v>
      </c>
      <c r="U56" s="364"/>
      <c r="V56" s="179" t="s">
        <v>1016</v>
      </c>
      <c r="W56" s="148"/>
      <c r="X56" s="24"/>
      <c r="Y56" s="3"/>
    </row>
    <row r="57" spans="1:25" ht="31.5" x14ac:dyDescent="0.25">
      <c r="A57" s="777"/>
      <c r="B57" s="372" t="s">
        <v>969</v>
      </c>
      <c r="C57" s="369" t="s">
        <v>1017</v>
      </c>
      <c r="D57" s="364"/>
      <c r="E57" s="777"/>
      <c r="F57" s="372">
        <v>30</v>
      </c>
      <c r="G57" s="366" t="s">
        <v>1018</v>
      </c>
      <c r="H57" s="19">
        <v>1</v>
      </c>
      <c r="I57" s="19">
        <v>1</v>
      </c>
      <c r="J57" s="19">
        <v>1</v>
      </c>
      <c r="K57" s="19">
        <v>1</v>
      </c>
      <c r="L57" s="19">
        <v>1</v>
      </c>
      <c r="M57" s="19">
        <v>1</v>
      </c>
      <c r="N57" s="19">
        <v>1</v>
      </c>
      <c r="O57" s="19">
        <v>1</v>
      </c>
      <c r="P57" s="19">
        <v>1</v>
      </c>
      <c r="Q57" s="19">
        <v>1</v>
      </c>
      <c r="R57" s="19">
        <v>1</v>
      </c>
      <c r="S57" s="19">
        <v>1</v>
      </c>
      <c r="T57" s="364" t="s">
        <v>56</v>
      </c>
      <c r="U57" s="364"/>
      <c r="V57" s="179" t="s">
        <v>1019</v>
      </c>
      <c r="W57" s="148"/>
      <c r="X57" s="24"/>
      <c r="Y57" s="3"/>
    </row>
    <row r="58" spans="1:25" ht="32.25" customHeight="1" x14ac:dyDescent="0.25">
      <c r="A58" s="777"/>
      <c r="B58" s="367" t="s">
        <v>998</v>
      </c>
      <c r="C58" s="305" t="s">
        <v>1020</v>
      </c>
      <c r="D58" s="364"/>
      <c r="E58" s="777"/>
      <c r="F58" s="372">
        <v>31</v>
      </c>
      <c r="G58" s="364" t="s">
        <v>1021</v>
      </c>
      <c r="H58" s="19">
        <v>1</v>
      </c>
      <c r="I58" s="19">
        <v>1</v>
      </c>
      <c r="J58" s="19">
        <v>1</v>
      </c>
      <c r="K58" s="19">
        <v>1</v>
      </c>
      <c r="L58" s="19">
        <v>1</v>
      </c>
      <c r="M58" s="19">
        <v>1</v>
      </c>
      <c r="N58" s="19">
        <v>1</v>
      </c>
      <c r="O58" s="19">
        <v>1</v>
      </c>
      <c r="P58" s="19">
        <v>1</v>
      </c>
      <c r="Q58" s="19">
        <v>1</v>
      </c>
      <c r="R58" s="19">
        <v>1</v>
      </c>
      <c r="S58" s="19">
        <v>1</v>
      </c>
      <c r="T58" s="364" t="s">
        <v>56</v>
      </c>
      <c r="U58" s="364"/>
      <c r="V58" s="367" t="s">
        <v>1022</v>
      </c>
      <c r="W58" s="148"/>
      <c r="X58" s="24"/>
      <c r="Y58" s="3"/>
    </row>
    <row r="59" spans="1:25" ht="31.5" x14ac:dyDescent="0.25">
      <c r="A59" s="777"/>
      <c r="B59" s="367" t="s">
        <v>1023</v>
      </c>
      <c r="C59" s="370" t="s">
        <v>986</v>
      </c>
      <c r="D59" s="364"/>
      <c r="E59" s="777"/>
      <c r="F59" s="372">
        <v>32</v>
      </c>
      <c r="G59" s="364" t="s">
        <v>1024</v>
      </c>
      <c r="H59" s="19">
        <v>1</v>
      </c>
      <c r="I59" s="19">
        <v>1</v>
      </c>
      <c r="J59" s="19">
        <v>1</v>
      </c>
      <c r="K59" s="19">
        <v>1</v>
      </c>
      <c r="L59" s="19">
        <v>1</v>
      </c>
      <c r="M59" s="19">
        <v>1</v>
      </c>
      <c r="N59" s="19">
        <v>1</v>
      </c>
      <c r="O59" s="19">
        <v>1</v>
      </c>
      <c r="P59" s="19">
        <v>1</v>
      </c>
      <c r="Q59" s="19">
        <v>1</v>
      </c>
      <c r="R59" s="19">
        <v>1</v>
      </c>
      <c r="S59" s="19">
        <v>1</v>
      </c>
      <c r="T59" s="364" t="s">
        <v>56</v>
      </c>
      <c r="U59" s="364"/>
      <c r="V59" s="179" t="s">
        <v>1025</v>
      </c>
      <c r="W59" s="148"/>
      <c r="X59" s="24"/>
      <c r="Y59" s="3"/>
    </row>
    <row r="60" spans="1:25" ht="47.25" x14ac:dyDescent="0.25">
      <c r="A60" s="777"/>
      <c r="B60" s="367" t="s">
        <v>987</v>
      </c>
      <c r="C60" s="370" t="s">
        <v>1026</v>
      </c>
      <c r="D60" s="364"/>
      <c r="E60" s="777"/>
      <c r="F60" s="372">
        <v>33</v>
      </c>
      <c r="G60" s="371" t="s">
        <v>1027</v>
      </c>
      <c r="H60" s="19">
        <v>1</v>
      </c>
      <c r="I60" s="19">
        <v>1</v>
      </c>
      <c r="J60" s="19">
        <v>1</v>
      </c>
      <c r="K60" s="19">
        <v>1</v>
      </c>
      <c r="L60" s="19">
        <v>1</v>
      </c>
      <c r="M60" s="19">
        <v>1</v>
      </c>
      <c r="N60" s="19">
        <v>1</v>
      </c>
      <c r="O60" s="19">
        <v>1</v>
      </c>
      <c r="P60" s="19">
        <v>1</v>
      </c>
      <c r="Q60" s="19">
        <v>1</v>
      </c>
      <c r="R60" s="19">
        <v>1</v>
      </c>
      <c r="S60" s="19">
        <v>1</v>
      </c>
      <c r="T60" s="364" t="s">
        <v>56</v>
      </c>
      <c r="U60" s="364"/>
      <c r="V60" s="179" t="s">
        <v>1009</v>
      </c>
      <c r="W60" s="148"/>
      <c r="X60" s="24"/>
      <c r="Y60" s="3"/>
    </row>
    <row r="61" spans="1:25" ht="35.25" customHeight="1" x14ac:dyDescent="0.25">
      <c r="A61" s="777"/>
      <c r="B61" s="365" t="s">
        <v>991</v>
      </c>
      <c r="C61" s="368">
        <v>0.98</v>
      </c>
      <c r="D61" s="364"/>
      <c r="E61" s="777"/>
      <c r="F61" s="372">
        <v>34</v>
      </c>
      <c r="G61" s="41" t="s">
        <v>1028</v>
      </c>
      <c r="H61" s="19">
        <v>1</v>
      </c>
      <c r="I61" s="19">
        <v>1</v>
      </c>
      <c r="J61" s="19">
        <v>1</v>
      </c>
      <c r="K61" s="19">
        <v>1</v>
      </c>
      <c r="L61" s="19">
        <v>1</v>
      </c>
      <c r="M61" s="19">
        <v>1</v>
      </c>
      <c r="N61" s="19">
        <v>1</v>
      </c>
      <c r="O61" s="19">
        <v>1</v>
      </c>
      <c r="P61" s="19">
        <v>1</v>
      </c>
      <c r="Q61" s="19">
        <v>1</v>
      </c>
      <c r="R61" s="19">
        <v>1</v>
      </c>
      <c r="S61" s="19">
        <v>1</v>
      </c>
      <c r="T61" s="364" t="s">
        <v>56</v>
      </c>
      <c r="U61" s="364" t="s">
        <v>91</v>
      </c>
      <c r="V61" s="367" t="s">
        <v>630</v>
      </c>
      <c r="W61" s="24"/>
      <c r="X61" s="24"/>
      <c r="Y61" s="3"/>
    </row>
    <row r="62" spans="1:25" ht="39.75" customHeight="1" x14ac:dyDescent="0.25">
      <c r="A62" s="793" t="s">
        <v>1029</v>
      </c>
      <c r="B62" s="686" t="s">
        <v>995</v>
      </c>
      <c r="C62" s="307">
        <v>1</v>
      </c>
      <c r="D62" s="684"/>
      <c r="E62" s="684"/>
      <c r="F62" s="686">
        <v>35</v>
      </c>
      <c r="G62" s="691" t="s">
        <v>1030</v>
      </c>
      <c r="H62" s="19">
        <v>1</v>
      </c>
      <c r="I62" s="19">
        <v>1</v>
      </c>
      <c r="J62" s="19">
        <v>1</v>
      </c>
      <c r="K62" s="19">
        <v>1</v>
      </c>
      <c r="L62" s="19">
        <v>1</v>
      </c>
      <c r="M62" s="19">
        <v>1</v>
      </c>
      <c r="N62" s="19">
        <v>1</v>
      </c>
      <c r="O62" s="19">
        <v>1</v>
      </c>
      <c r="P62" s="19">
        <v>1</v>
      </c>
      <c r="Q62" s="19">
        <v>1</v>
      </c>
      <c r="R62" s="19">
        <v>1</v>
      </c>
      <c r="S62" s="19">
        <v>1</v>
      </c>
      <c r="T62" s="684" t="s">
        <v>967</v>
      </c>
      <c r="U62" s="684"/>
      <c r="V62" s="700" t="s">
        <v>997</v>
      </c>
      <c r="W62" s="24"/>
      <c r="X62" s="24"/>
      <c r="Y62" s="3"/>
    </row>
    <row r="63" spans="1:25" ht="31.5" x14ac:dyDescent="0.25">
      <c r="A63" s="793"/>
      <c r="B63" s="685" t="s">
        <v>998</v>
      </c>
      <c r="C63" s="303" t="s">
        <v>921</v>
      </c>
      <c r="D63" s="684"/>
      <c r="E63" s="684"/>
      <c r="F63" s="686">
        <v>36</v>
      </c>
      <c r="G63" s="683" t="s">
        <v>1031</v>
      </c>
      <c r="H63" s="19">
        <v>1</v>
      </c>
      <c r="I63" s="19">
        <v>1</v>
      </c>
      <c r="J63" s="19">
        <v>1</v>
      </c>
      <c r="K63" s="19">
        <v>1</v>
      </c>
      <c r="L63" s="19">
        <v>1</v>
      </c>
      <c r="M63" s="19">
        <v>1</v>
      </c>
      <c r="N63" s="19">
        <v>1</v>
      </c>
      <c r="O63" s="19">
        <v>1</v>
      </c>
      <c r="P63" s="19">
        <v>1</v>
      </c>
      <c r="Q63" s="19">
        <v>1</v>
      </c>
      <c r="R63" s="19">
        <v>1</v>
      </c>
      <c r="S63" s="19">
        <v>1</v>
      </c>
      <c r="T63" s="684" t="s">
        <v>1032</v>
      </c>
      <c r="U63" s="684"/>
      <c r="V63" s="685" t="s">
        <v>1033</v>
      </c>
      <c r="W63" s="24"/>
      <c r="X63" s="24"/>
      <c r="Y63" s="3"/>
    </row>
    <row r="64" spans="1:25" ht="31.5" x14ac:dyDescent="0.25">
      <c r="A64" s="793"/>
      <c r="B64" s="685" t="s">
        <v>985</v>
      </c>
      <c r="C64" s="305" t="s">
        <v>986</v>
      </c>
      <c r="D64" s="684"/>
      <c r="E64" s="684"/>
      <c r="F64" s="686">
        <v>37</v>
      </c>
      <c r="G64" s="683" t="s">
        <v>1034</v>
      </c>
      <c r="H64" s="19">
        <v>1</v>
      </c>
      <c r="I64" s="19">
        <v>1</v>
      </c>
      <c r="J64" s="19">
        <v>1</v>
      </c>
      <c r="K64" s="19">
        <v>1</v>
      </c>
      <c r="L64" s="19">
        <v>1</v>
      </c>
      <c r="M64" s="19">
        <v>1</v>
      </c>
      <c r="N64" s="19">
        <v>1</v>
      </c>
      <c r="O64" s="19">
        <v>1</v>
      </c>
      <c r="P64" s="19">
        <v>1</v>
      </c>
      <c r="Q64" s="19">
        <v>1</v>
      </c>
      <c r="R64" s="19">
        <v>1</v>
      </c>
      <c r="S64" s="19">
        <v>1</v>
      </c>
      <c r="T64" s="684" t="s">
        <v>950</v>
      </c>
      <c r="U64" s="684"/>
      <c r="V64" s="700" t="s">
        <v>1001</v>
      </c>
      <c r="W64" s="24"/>
      <c r="X64" s="24"/>
      <c r="Y64" s="3"/>
    </row>
    <row r="65" spans="1:26" ht="46.5" customHeight="1" x14ac:dyDescent="0.25">
      <c r="A65" s="793"/>
      <c r="B65" s="685" t="s">
        <v>987</v>
      </c>
      <c r="C65" s="692" t="s">
        <v>1026</v>
      </c>
      <c r="D65" s="684"/>
      <c r="E65" s="684"/>
      <c r="F65" s="686">
        <v>38</v>
      </c>
      <c r="G65" s="684" t="s">
        <v>1003</v>
      </c>
      <c r="H65" s="19">
        <v>0.95</v>
      </c>
      <c r="I65" s="19">
        <v>0.95</v>
      </c>
      <c r="J65" s="19">
        <v>0.95</v>
      </c>
      <c r="K65" s="19">
        <v>0.95</v>
      </c>
      <c r="L65" s="19">
        <v>0.95</v>
      </c>
      <c r="M65" s="19">
        <v>0.95</v>
      </c>
      <c r="N65" s="19">
        <v>0.95</v>
      </c>
      <c r="O65" s="19">
        <v>0.95</v>
      </c>
      <c r="P65" s="19">
        <v>0.95</v>
      </c>
      <c r="Q65" s="19">
        <v>0.95</v>
      </c>
      <c r="R65" s="19">
        <v>0.95</v>
      </c>
      <c r="S65" s="19">
        <v>0.95</v>
      </c>
      <c r="T65" s="684" t="s">
        <v>104</v>
      </c>
      <c r="U65" s="684"/>
      <c r="V65" s="685" t="s">
        <v>217</v>
      </c>
      <c r="W65" s="24"/>
      <c r="X65" s="24"/>
      <c r="Y65" s="3"/>
    </row>
    <row r="66" spans="1:26" ht="31.5" x14ac:dyDescent="0.25">
      <c r="A66" s="793"/>
      <c r="B66" s="777" t="s">
        <v>991</v>
      </c>
      <c r="C66" s="796" t="s">
        <v>1004</v>
      </c>
      <c r="D66" s="788"/>
      <c r="E66" s="788"/>
      <c r="F66" s="41">
        <v>39</v>
      </c>
      <c r="G66" s="684" t="s">
        <v>1035</v>
      </c>
      <c r="H66" s="19">
        <v>1</v>
      </c>
      <c r="I66" s="19">
        <v>1</v>
      </c>
      <c r="J66" s="19">
        <v>1</v>
      </c>
      <c r="K66" s="19">
        <v>1</v>
      </c>
      <c r="L66" s="19">
        <v>1</v>
      </c>
      <c r="M66" s="19">
        <v>1</v>
      </c>
      <c r="N66" s="19">
        <v>1</v>
      </c>
      <c r="O66" s="19">
        <v>1</v>
      </c>
      <c r="P66" s="19">
        <v>1</v>
      </c>
      <c r="Q66" s="19">
        <v>1</v>
      </c>
      <c r="R66" s="19">
        <v>1</v>
      </c>
      <c r="S66" s="19">
        <v>1</v>
      </c>
      <c r="T66" s="684" t="s">
        <v>56</v>
      </c>
      <c r="U66" s="684"/>
      <c r="V66" s="685" t="s">
        <v>1036</v>
      </c>
      <c r="W66" s="24"/>
      <c r="X66" s="24"/>
      <c r="Y66" s="3"/>
    </row>
    <row r="67" spans="1:26" ht="31.5" x14ac:dyDescent="0.25">
      <c r="A67" s="793"/>
      <c r="B67" s="777"/>
      <c r="C67" s="796"/>
      <c r="D67" s="788"/>
      <c r="E67" s="788"/>
      <c r="F67" s="41">
        <v>40</v>
      </c>
      <c r="G67" s="684" t="s">
        <v>1037</v>
      </c>
      <c r="H67" s="19">
        <v>1</v>
      </c>
      <c r="I67" s="19">
        <v>1</v>
      </c>
      <c r="J67" s="19">
        <v>1</v>
      </c>
      <c r="K67" s="19">
        <v>1</v>
      </c>
      <c r="L67" s="19">
        <v>1</v>
      </c>
      <c r="M67" s="19">
        <v>1</v>
      </c>
      <c r="N67" s="19">
        <v>1</v>
      </c>
      <c r="O67" s="19">
        <v>1</v>
      </c>
      <c r="P67" s="19">
        <v>1</v>
      </c>
      <c r="Q67" s="19">
        <v>1</v>
      </c>
      <c r="R67" s="19">
        <v>1</v>
      </c>
      <c r="S67" s="19">
        <v>1</v>
      </c>
      <c r="T67" s="684" t="s">
        <v>56</v>
      </c>
      <c r="U67" s="684"/>
      <c r="V67" s="685" t="s">
        <v>1008</v>
      </c>
      <c r="W67" s="24"/>
      <c r="X67" s="24"/>
      <c r="Y67" s="3"/>
    </row>
    <row r="68" spans="1:26" ht="31.5" x14ac:dyDescent="0.25">
      <c r="A68" s="794"/>
      <c r="B68" s="795"/>
      <c r="C68" s="797"/>
      <c r="D68" s="798"/>
      <c r="E68" s="798"/>
      <c r="F68" s="41">
        <v>41</v>
      </c>
      <c r="G68" s="686" t="s">
        <v>1038</v>
      </c>
      <c r="H68" s="19">
        <v>1</v>
      </c>
      <c r="I68" s="19">
        <v>1</v>
      </c>
      <c r="J68" s="19">
        <v>1</v>
      </c>
      <c r="K68" s="19">
        <v>1</v>
      </c>
      <c r="L68" s="19">
        <v>1</v>
      </c>
      <c r="M68" s="19">
        <v>1</v>
      </c>
      <c r="N68" s="19">
        <v>1</v>
      </c>
      <c r="O68" s="19">
        <v>1</v>
      </c>
      <c r="P68" s="19">
        <v>1</v>
      </c>
      <c r="Q68" s="19">
        <v>1</v>
      </c>
      <c r="R68" s="19">
        <v>1</v>
      </c>
      <c r="S68" s="19">
        <v>1</v>
      </c>
      <c r="T68" s="684" t="s">
        <v>56</v>
      </c>
      <c r="U68" s="684"/>
      <c r="V68" s="179" t="s">
        <v>1039</v>
      </c>
      <c r="W68" s="24"/>
      <c r="X68" s="24"/>
      <c r="Y68" s="3"/>
    </row>
    <row r="69" spans="1:26" ht="33.75" customHeight="1" x14ac:dyDescent="0.25">
      <c r="A69" s="391"/>
      <c r="B69" s="707"/>
      <c r="C69" s="392"/>
      <c r="D69" s="393"/>
      <c r="E69" s="393"/>
      <c r="F69" s="686">
        <v>42</v>
      </c>
      <c r="G69" s="41" t="s">
        <v>1028</v>
      </c>
      <c r="H69" s="290">
        <v>1</v>
      </c>
      <c r="I69" s="290">
        <v>1</v>
      </c>
      <c r="J69" s="290">
        <v>1</v>
      </c>
      <c r="K69" s="290">
        <v>1</v>
      </c>
      <c r="L69" s="290">
        <v>1</v>
      </c>
      <c r="M69" s="290">
        <v>1</v>
      </c>
      <c r="N69" s="290">
        <v>1</v>
      </c>
      <c r="O69" s="290">
        <v>1</v>
      </c>
      <c r="P69" s="290">
        <v>1</v>
      </c>
      <c r="Q69" s="290">
        <v>1</v>
      </c>
      <c r="R69" s="290">
        <v>1</v>
      </c>
      <c r="S69" s="290">
        <v>1</v>
      </c>
      <c r="T69" s="684" t="s">
        <v>56</v>
      </c>
      <c r="U69" s="684" t="s">
        <v>91</v>
      </c>
      <c r="V69" s="685" t="s">
        <v>630</v>
      </c>
      <c r="W69" s="24"/>
      <c r="X69" s="24"/>
      <c r="Y69" s="3"/>
    </row>
    <row r="70" spans="1:26" ht="33.75" customHeight="1" x14ac:dyDescent="0.25">
      <c r="A70" s="205"/>
      <c r="B70" s="124"/>
      <c r="C70" s="717"/>
      <c r="D70" s="387"/>
      <c r="E70" s="387"/>
      <c r="F70" s="124"/>
      <c r="G70" s="323"/>
      <c r="H70" s="718"/>
      <c r="I70" s="718"/>
      <c r="J70" s="718"/>
      <c r="K70" s="718"/>
      <c r="L70" s="718"/>
      <c r="M70" s="718"/>
      <c r="N70" s="718"/>
      <c r="O70" s="718"/>
      <c r="P70" s="718"/>
      <c r="Q70" s="718"/>
      <c r="R70" s="718"/>
      <c r="S70" s="718"/>
      <c r="T70" s="125"/>
      <c r="U70" s="125"/>
      <c r="V70" s="515"/>
      <c r="W70" s="3"/>
      <c r="X70" s="3"/>
      <c r="Y70" s="3"/>
    </row>
    <row r="71" spans="1:26" ht="33.75" customHeight="1" x14ac:dyDescent="0.25">
      <c r="A71" s="205"/>
      <c r="B71" s="124"/>
      <c r="C71" s="717"/>
      <c r="D71" s="387"/>
      <c r="E71" s="387"/>
      <c r="F71" s="124"/>
      <c r="G71" s="323"/>
      <c r="H71" s="718"/>
      <c r="I71" s="718"/>
      <c r="J71" s="718"/>
      <c r="K71" s="718"/>
      <c r="L71" s="718"/>
      <c r="M71" s="718"/>
      <c r="N71" s="718"/>
      <c r="O71" s="718"/>
      <c r="P71" s="718"/>
      <c r="Q71" s="718"/>
      <c r="R71" s="718"/>
      <c r="S71" s="718"/>
      <c r="T71" s="125"/>
      <c r="U71" s="125"/>
      <c r="V71" s="515"/>
      <c r="W71" s="3"/>
      <c r="X71" s="3"/>
      <c r="Y71" s="3"/>
    </row>
    <row r="72" spans="1:26" ht="33.75" customHeight="1" x14ac:dyDescent="0.25">
      <c r="A72" s="205"/>
      <c r="B72" s="124"/>
      <c r="C72" s="717"/>
      <c r="D72" s="387"/>
      <c r="E72" s="387"/>
      <c r="F72" s="124"/>
      <c r="G72" s="323"/>
      <c r="H72" s="718"/>
      <c r="I72" s="718"/>
      <c r="J72" s="718"/>
      <c r="K72" s="718"/>
      <c r="L72" s="718"/>
      <c r="M72" s="718"/>
      <c r="N72" s="718"/>
      <c r="O72" s="718"/>
      <c r="P72" s="718"/>
      <c r="Q72" s="718"/>
      <c r="R72" s="718"/>
      <c r="S72" s="718"/>
      <c r="T72" s="125"/>
      <c r="U72" s="125"/>
      <c r="V72" s="515"/>
      <c r="W72" s="3"/>
      <c r="X72" s="3"/>
      <c r="Y72" s="3"/>
    </row>
    <row r="73" spans="1:26" ht="33.75" customHeight="1" x14ac:dyDescent="0.25">
      <c r="A73" s="205"/>
      <c r="B73" s="124"/>
      <c r="C73" s="717"/>
      <c r="D73" s="387"/>
      <c r="E73" s="387"/>
      <c r="F73" s="124"/>
      <c r="G73" s="323"/>
      <c r="H73" s="718"/>
      <c r="I73" s="718"/>
      <c r="J73" s="718"/>
      <c r="K73" s="718"/>
      <c r="L73" s="718"/>
      <c r="M73" s="718"/>
      <c r="N73" s="718"/>
      <c r="O73" s="718"/>
      <c r="P73" s="718"/>
      <c r="Q73" s="718"/>
      <c r="R73" s="718"/>
      <c r="S73" s="718"/>
      <c r="T73" s="125"/>
      <c r="U73" s="125"/>
      <c r="V73" s="515"/>
      <c r="W73" s="3"/>
      <c r="X73" s="3"/>
      <c r="Y73" s="3"/>
    </row>
    <row r="74" spans="1:26" ht="33.75" customHeight="1" x14ac:dyDescent="0.25">
      <c r="A74" s="205"/>
      <c r="B74" s="124"/>
      <c r="C74" s="717"/>
      <c r="D74" s="387"/>
      <c r="E74" s="387"/>
      <c r="F74" s="124"/>
      <c r="G74" s="323"/>
      <c r="H74" s="718"/>
      <c r="I74" s="718"/>
      <c r="J74" s="718"/>
      <c r="K74" s="718"/>
      <c r="L74" s="718"/>
      <c r="M74" s="718"/>
      <c r="N74" s="718"/>
      <c r="O74" s="718"/>
      <c r="P74" s="718"/>
      <c r="Q74" s="718"/>
      <c r="R74" s="718"/>
      <c r="S74" s="718"/>
      <c r="T74" s="125"/>
      <c r="U74" s="125"/>
      <c r="V74" s="515"/>
      <c r="W74" s="3"/>
      <c r="X74" s="3"/>
      <c r="Y74" s="3"/>
    </row>
    <row r="75" spans="1:26" x14ac:dyDescent="0.25">
      <c r="A75" s="682">
        <v>1</v>
      </c>
      <c r="B75" s="682">
        <v>2</v>
      </c>
      <c r="C75" s="682">
        <v>3</v>
      </c>
      <c r="D75" s="682">
        <v>4</v>
      </c>
      <c r="E75" s="682">
        <v>5</v>
      </c>
      <c r="F75" s="770">
        <v>6</v>
      </c>
      <c r="G75" s="770"/>
      <c r="H75" s="770">
        <v>7</v>
      </c>
      <c r="I75" s="770"/>
      <c r="J75" s="770"/>
      <c r="K75" s="770"/>
      <c r="L75" s="770"/>
      <c r="M75" s="770"/>
      <c r="N75" s="770"/>
      <c r="O75" s="770"/>
      <c r="P75" s="770"/>
      <c r="Q75" s="770"/>
      <c r="R75" s="770"/>
      <c r="S75" s="770"/>
      <c r="T75" s="682">
        <v>8</v>
      </c>
      <c r="U75" s="682">
        <v>9</v>
      </c>
      <c r="V75" s="682">
        <v>10</v>
      </c>
      <c r="W75" s="682">
        <v>11</v>
      </c>
      <c r="X75" s="682">
        <v>12</v>
      </c>
      <c r="Y75" s="3"/>
    </row>
    <row r="76" spans="1:26" x14ac:dyDescent="0.25">
      <c r="A76" s="768" t="s">
        <v>9</v>
      </c>
      <c r="B76" s="768" t="s">
        <v>10</v>
      </c>
      <c r="C76" s="768" t="s">
        <v>11</v>
      </c>
      <c r="D76" s="769" t="s">
        <v>12</v>
      </c>
      <c r="E76" s="768" t="s">
        <v>13</v>
      </c>
      <c r="F76" s="768" t="s">
        <v>0</v>
      </c>
      <c r="G76" s="768" t="s">
        <v>14</v>
      </c>
      <c r="H76" s="771" t="s">
        <v>722</v>
      </c>
      <c r="I76" s="771"/>
      <c r="J76" s="771"/>
      <c r="K76" s="771"/>
      <c r="L76" s="771"/>
      <c r="M76" s="771"/>
      <c r="N76" s="771"/>
      <c r="O76" s="771"/>
      <c r="P76" s="771"/>
      <c r="Q76" s="771"/>
      <c r="R76" s="771"/>
      <c r="S76" s="771"/>
      <c r="T76" s="767" t="s">
        <v>16</v>
      </c>
      <c r="U76" s="768" t="s">
        <v>182</v>
      </c>
      <c r="V76" s="769" t="s">
        <v>18</v>
      </c>
      <c r="W76" s="769" t="s">
        <v>19</v>
      </c>
      <c r="X76" s="769" t="s">
        <v>20</v>
      </c>
      <c r="Y76" s="3"/>
    </row>
    <row r="77" spans="1:26" x14ac:dyDescent="0.25">
      <c r="A77" s="768"/>
      <c r="B77" s="768"/>
      <c r="C77" s="768"/>
      <c r="D77" s="769"/>
      <c r="E77" s="768"/>
      <c r="F77" s="768"/>
      <c r="G77" s="768"/>
      <c r="H77" s="768" t="s">
        <v>21</v>
      </c>
      <c r="I77" s="768"/>
      <c r="J77" s="768"/>
      <c r="K77" s="768" t="s">
        <v>22</v>
      </c>
      <c r="L77" s="768"/>
      <c r="M77" s="768"/>
      <c r="N77" s="768" t="s">
        <v>23</v>
      </c>
      <c r="O77" s="768"/>
      <c r="P77" s="768"/>
      <c r="Q77" s="768" t="s">
        <v>24</v>
      </c>
      <c r="R77" s="768"/>
      <c r="S77" s="768"/>
      <c r="T77" s="767"/>
      <c r="U77" s="768"/>
      <c r="V77" s="769"/>
      <c r="W77" s="769" t="s">
        <v>438</v>
      </c>
      <c r="X77" s="769" t="s">
        <v>133</v>
      </c>
      <c r="Y77" s="3"/>
    </row>
    <row r="78" spans="1:26" s="311" customFormat="1" x14ac:dyDescent="0.25">
      <c r="A78" s="768"/>
      <c r="B78" s="768"/>
      <c r="C78" s="768"/>
      <c r="D78" s="769"/>
      <c r="E78" s="768"/>
      <c r="F78" s="768"/>
      <c r="G78" s="768"/>
      <c r="H78" s="14" t="s">
        <v>25</v>
      </c>
      <c r="I78" s="14" t="s">
        <v>26</v>
      </c>
      <c r="J78" s="14" t="s">
        <v>27</v>
      </c>
      <c r="K78" s="14" t="s">
        <v>28</v>
      </c>
      <c r="L78" s="14" t="s">
        <v>27</v>
      </c>
      <c r="M78" s="14" t="s">
        <v>29</v>
      </c>
      <c r="N78" s="14" t="s">
        <v>30</v>
      </c>
      <c r="O78" s="14" t="s">
        <v>28</v>
      </c>
      <c r="P78" s="14" t="s">
        <v>31</v>
      </c>
      <c r="Q78" s="14" t="s">
        <v>32</v>
      </c>
      <c r="R78" s="14" t="s">
        <v>33</v>
      </c>
      <c r="S78" s="14" t="s">
        <v>34</v>
      </c>
      <c r="T78" s="767"/>
      <c r="U78" s="768"/>
      <c r="V78" s="769"/>
      <c r="W78" s="769"/>
      <c r="X78" s="769"/>
      <c r="Y78" s="310"/>
    </row>
    <row r="79" spans="1:26" s="311" customFormat="1" ht="63.75" customHeight="1" x14ac:dyDescent="0.25">
      <c r="A79" s="801" t="s">
        <v>1041</v>
      </c>
      <c r="B79" s="802" t="s">
        <v>1042</v>
      </c>
      <c r="C79" s="803" t="s">
        <v>1043</v>
      </c>
      <c r="D79" s="804"/>
      <c r="E79" s="802" t="s">
        <v>1044</v>
      </c>
      <c r="F79" s="312">
        <v>43</v>
      </c>
      <c r="G79" s="313" t="s">
        <v>1045</v>
      </c>
      <c r="H79" s="394">
        <v>1</v>
      </c>
      <c r="I79" s="394">
        <v>1</v>
      </c>
      <c r="J79" s="394">
        <v>1</v>
      </c>
      <c r="K79" s="394">
        <v>1</v>
      </c>
      <c r="L79" s="394">
        <v>1</v>
      </c>
      <c r="M79" s="394">
        <v>1</v>
      </c>
      <c r="N79" s="394">
        <v>1</v>
      </c>
      <c r="O79" s="394">
        <v>1</v>
      </c>
      <c r="P79" s="394">
        <v>1</v>
      </c>
      <c r="Q79" s="394">
        <v>1</v>
      </c>
      <c r="R79" s="394">
        <v>1</v>
      </c>
      <c r="S79" s="394">
        <v>1</v>
      </c>
      <c r="T79" s="314" t="s">
        <v>1046</v>
      </c>
      <c r="U79" s="690"/>
      <c r="V79" s="690" t="s">
        <v>1047</v>
      </c>
      <c r="W79" s="690" t="s">
        <v>1294</v>
      </c>
      <c r="X79" s="20">
        <v>704000</v>
      </c>
      <c r="Y79" s="332"/>
      <c r="Z79" s="315">
        <v>704000</v>
      </c>
    </row>
    <row r="80" spans="1:26" s="311" customFormat="1" ht="47.25" customHeight="1" x14ac:dyDescent="0.25">
      <c r="A80" s="801"/>
      <c r="B80" s="802"/>
      <c r="C80" s="803"/>
      <c r="D80" s="804"/>
      <c r="E80" s="802"/>
      <c r="F80" s="312">
        <v>44</v>
      </c>
      <c r="G80" s="313" t="s">
        <v>1048</v>
      </c>
      <c r="H80" s="394">
        <v>1</v>
      </c>
      <c r="I80" s="394">
        <v>1</v>
      </c>
      <c r="J80" s="394">
        <v>1</v>
      </c>
      <c r="K80" s="394">
        <v>1</v>
      </c>
      <c r="L80" s="394">
        <v>1</v>
      </c>
      <c r="M80" s="394">
        <v>1</v>
      </c>
      <c r="N80" s="394">
        <v>1</v>
      </c>
      <c r="O80" s="394">
        <v>1</v>
      </c>
      <c r="P80" s="394">
        <v>1</v>
      </c>
      <c r="Q80" s="394">
        <v>1</v>
      </c>
      <c r="R80" s="394">
        <v>1</v>
      </c>
      <c r="S80" s="394">
        <v>1</v>
      </c>
      <c r="T80" s="314" t="s">
        <v>1046</v>
      </c>
      <c r="U80" s="690"/>
      <c r="V80" s="316" t="s">
        <v>1049</v>
      </c>
      <c r="W80" s="317"/>
      <c r="X80" s="20"/>
      <c r="Y80" s="310"/>
    </row>
    <row r="81" spans="1:25" s="311" customFormat="1" ht="48" customHeight="1" x14ac:dyDescent="0.25">
      <c r="A81" s="801"/>
      <c r="B81" s="802"/>
      <c r="C81" s="803"/>
      <c r="D81" s="804"/>
      <c r="E81" s="802"/>
      <c r="F81" s="312">
        <v>45</v>
      </c>
      <c r="G81" s="314" t="s">
        <v>1050</v>
      </c>
      <c r="H81" s="394">
        <v>1</v>
      </c>
      <c r="I81" s="394">
        <v>1</v>
      </c>
      <c r="J81" s="394">
        <v>1</v>
      </c>
      <c r="K81" s="395"/>
      <c r="L81" s="396"/>
      <c r="M81" s="396"/>
      <c r="N81" s="395"/>
      <c r="O81" s="396"/>
      <c r="P81" s="396"/>
      <c r="Q81" s="395"/>
      <c r="R81" s="396"/>
      <c r="S81" s="396"/>
      <c r="T81" s="314" t="s">
        <v>1051</v>
      </c>
      <c r="U81" s="314" t="s">
        <v>314</v>
      </c>
      <c r="V81" s="690" t="s">
        <v>329</v>
      </c>
      <c r="W81" s="318"/>
      <c r="X81" s="20"/>
      <c r="Y81" s="310"/>
    </row>
    <row r="82" spans="1:25" s="311" customFormat="1" ht="47.25" x14ac:dyDescent="0.25">
      <c r="A82" s="801"/>
      <c r="B82" s="313" t="s">
        <v>1052</v>
      </c>
      <c r="C82" s="313" t="s">
        <v>1053</v>
      </c>
      <c r="D82" s="804"/>
      <c r="E82" s="802"/>
      <c r="F82" s="312">
        <v>46</v>
      </c>
      <c r="G82" s="319" t="s">
        <v>1054</v>
      </c>
      <c r="H82" s="320"/>
      <c r="I82" s="397"/>
      <c r="J82" s="397"/>
      <c r="K82" s="394">
        <v>1</v>
      </c>
      <c r="L82" s="397"/>
      <c r="M82" s="397"/>
      <c r="N82" s="397"/>
      <c r="O82" s="397"/>
      <c r="P82" s="397"/>
      <c r="Q82" s="397"/>
      <c r="R82" s="397"/>
      <c r="S82" s="397"/>
      <c r="T82" s="314" t="s">
        <v>1051</v>
      </c>
      <c r="U82" s="314" t="s">
        <v>314</v>
      </c>
      <c r="V82" s="690" t="s">
        <v>1055</v>
      </c>
      <c r="W82" s="318"/>
      <c r="X82" s="20"/>
      <c r="Y82" s="310"/>
    </row>
    <row r="83" spans="1:25" ht="31.5" x14ac:dyDescent="0.25">
      <c r="A83" s="805" t="s">
        <v>106</v>
      </c>
      <c r="B83" s="776" t="s">
        <v>107</v>
      </c>
      <c r="C83" s="776" t="s">
        <v>108</v>
      </c>
      <c r="D83" s="799"/>
      <c r="E83" s="776" t="s">
        <v>109</v>
      </c>
      <c r="F83" s="49">
        <v>47</v>
      </c>
      <c r="G83" s="382" t="s">
        <v>110</v>
      </c>
      <c r="H83" s="37"/>
      <c r="I83" s="37"/>
      <c r="J83" s="37"/>
      <c r="K83" s="37"/>
      <c r="L83" s="37"/>
      <c r="M83" s="37">
        <v>1</v>
      </c>
      <c r="N83" s="37"/>
      <c r="O83" s="37"/>
      <c r="P83" s="37"/>
      <c r="Q83" s="37"/>
      <c r="R83" s="37"/>
      <c r="S83" s="37"/>
      <c r="T83" s="777" t="s">
        <v>936</v>
      </c>
      <c r="U83" s="799"/>
      <c r="V83" s="382" t="s">
        <v>111</v>
      </c>
      <c r="W83" s="38"/>
      <c r="X83" s="38"/>
      <c r="Y83" s="321"/>
    </row>
    <row r="84" spans="1:25" ht="31.5" x14ac:dyDescent="0.25">
      <c r="A84" s="805"/>
      <c r="B84" s="776"/>
      <c r="C84" s="776"/>
      <c r="D84" s="799"/>
      <c r="E84" s="776"/>
      <c r="F84" s="49">
        <v>48</v>
      </c>
      <c r="G84" s="382" t="s">
        <v>112</v>
      </c>
      <c r="H84" s="37"/>
      <c r="I84" s="37"/>
      <c r="J84" s="37"/>
      <c r="K84" s="37"/>
      <c r="L84" s="37"/>
      <c r="M84" s="37">
        <v>1</v>
      </c>
      <c r="N84" s="37"/>
      <c r="O84" s="37"/>
      <c r="P84" s="37"/>
      <c r="Q84" s="37"/>
      <c r="R84" s="37"/>
      <c r="S84" s="37"/>
      <c r="T84" s="777"/>
      <c r="U84" s="799"/>
      <c r="V84" s="382" t="s">
        <v>113</v>
      </c>
      <c r="W84" s="38"/>
      <c r="X84" s="38"/>
      <c r="Y84" s="321"/>
    </row>
    <row r="85" spans="1:25" ht="31.5" x14ac:dyDescent="0.25">
      <c r="A85" s="805"/>
      <c r="B85" s="776"/>
      <c r="C85" s="776"/>
      <c r="D85" s="799"/>
      <c r="E85" s="776"/>
      <c r="F85" s="49">
        <v>49</v>
      </c>
      <c r="G85" s="382" t="s">
        <v>114</v>
      </c>
      <c r="H85" s="37">
        <v>1</v>
      </c>
      <c r="I85" s="37"/>
      <c r="J85" s="37"/>
      <c r="K85" s="37"/>
      <c r="L85" s="37"/>
      <c r="M85" s="37"/>
      <c r="N85" s="37"/>
      <c r="O85" s="37"/>
      <c r="P85" s="37"/>
      <c r="Q85" s="37"/>
      <c r="R85" s="37"/>
      <c r="S85" s="37"/>
      <c r="T85" s="777"/>
      <c r="U85" s="799"/>
      <c r="V85" s="382" t="s">
        <v>115</v>
      </c>
      <c r="W85" s="38"/>
      <c r="X85" s="38"/>
      <c r="Y85" s="321"/>
    </row>
    <row r="86" spans="1:25" ht="31.5" x14ac:dyDescent="0.25">
      <c r="A86" s="805"/>
      <c r="B86" s="776"/>
      <c r="C86" s="776"/>
      <c r="D86" s="799"/>
      <c r="E86" s="776"/>
      <c r="F86" s="49">
        <v>50</v>
      </c>
      <c r="G86" s="382" t="s">
        <v>116</v>
      </c>
      <c r="H86" s="37"/>
      <c r="I86" s="37"/>
      <c r="J86" s="37"/>
      <c r="K86" s="37"/>
      <c r="L86" s="37"/>
      <c r="M86" s="37">
        <v>1</v>
      </c>
      <c r="N86" s="37"/>
      <c r="O86" s="37"/>
      <c r="P86" s="37"/>
      <c r="Q86" s="37"/>
      <c r="R86" s="37"/>
      <c r="S86" s="37"/>
      <c r="T86" s="777"/>
      <c r="U86" s="799"/>
      <c r="V86" s="382" t="s">
        <v>117</v>
      </c>
      <c r="W86" s="38"/>
      <c r="X86" s="38"/>
      <c r="Y86" s="321"/>
    </row>
    <row r="87" spans="1:25" x14ac:dyDescent="0.25">
      <c r="A87" s="805"/>
      <c r="B87" s="776"/>
      <c r="C87" s="776"/>
      <c r="D87" s="799"/>
      <c r="E87" s="776"/>
      <c r="F87" s="49">
        <v>51</v>
      </c>
      <c r="G87" s="382" t="s">
        <v>118</v>
      </c>
      <c r="H87" s="37"/>
      <c r="I87" s="37"/>
      <c r="J87" s="37"/>
      <c r="K87" s="37"/>
      <c r="L87" s="37"/>
      <c r="M87" s="37"/>
      <c r="N87" s="37"/>
      <c r="O87" s="37"/>
      <c r="P87" s="37"/>
      <c r="Q87" s="37">
        <v>1</v>
      </c>
      <c r="R87" s="37"/>
      <c r="S87" s="37"/>
      <c r="T87" s="777"/>
      <c r="U87" s="799"/>
      <c r="V87" s="382" t="s">
        <v>119</v>
      </c>
      <c r="W87" s="38"/>
      <c r="X87" s="38"/>
      <c r="Y87" s="321"/>
    </row>
    <row r="88" spans="1:25" x14ac:dyDescent="0.25">
      <c r="A88" s="805"/>
      <c r="B88" s="776"/>
      <c r="C88" s="776"/>
      <c r="D88" s="799"/>
      <c r="E88" s="776"/>
      <c r="F88" s="49">
        <v>52</v>
      </c>
      <c r="G88" s="382" t="s">
        <v>120</v>
      </c>
      <c r="H88" s="37"/>
      <c r="I88" s="37"/>
      <c r="J88" s="37"/>
      <c r="K88" s="37">
        <v>1</v>
      </c>
      <c r="L88" s="37"/>
      <c r="M88" s="37"/>
      <c r="N88" s="37">
        <v>1</v>
      </c>
      <c r="O88" s="37"/>
      <c r="P88" s="37"/>
      <c r="Q88" s="37">
        <v>1</v>
      </c>
      <c r="R88" s="37"/>
      <c r="S88" s="37"/>
      <c r="T88" s="777"/>
      <c r="U88" s="799"/>
      <c r="V88" s="41" t="s">
        <v>121</v>
      </c>
      <c r="W88" s="38"/>
      <c r="X88" s="38"/>
      <c r="Y88" s="321"/>
    </row>
    <row r="89" spans="1:25" x14ac:dyDescent="0.25">
      <c r="A89" s="805"/>
      <c r="B89" s="776"/>
      <c r="C89" s="776"/>
      <c r="D89" s="799"/>
      <c r="E89" s="776"/>
      <c r="F89" s="49">
        <v>53</v>
      </c>
      <c r="G89" s="382" t="s">
        <v>122</v>
      </c>
      <c r="H89" s="37"/>
      <c r="I89" s="37"/>
      <c r="J89" s="40">
        <v>1</v>
      </c>
      <c r="K89" s="37"/>
      <c r="L89" s="37"/>
      <c r="M89" s="40">
        <v>1</v>
      </c>
      <c r="N89" s="37"/>
      <c r="O89" s="37"/>
      <c r="P89" s="40">
        <v>1</v>
      </c>
      <c r="Q89" s="37"/>
      <c r="R89" s="37"/>
      <c r="S89" s="40">
        <v>1</v>
      </c>
      <c r="T89" s="777"/>
      <c r="U89" s="799"/>
      <c r="V89" s="41" t="s">
        <v>123</v>
      </c>
      <c r="W89" s="38"/>
      <c r="X89" s="38"/>
      <c r="Y89" s="321"/>
    </row>
    <row r="90" spans="1:25" x14ac:dyDescent="0.25">
      <c r="A90" s="805"/>
      <c r="B90" s="776" t="s">
        <v>124</v>
      </c>
      <c r="C90" s="800">
        <v>0.9</v>
      </c>
      <c r="D90" s="799"/>
      <c r="E90" s="776"/>
      <c r="F90" s="49">
        <v>54</v>
      </c>
      <c r="G90" s="382" t="s">
        <v>125</v>
      </c>
      <c r="H90" s="37">
        <v>1</v>
      </c>
      <c r="I90" s="37"/>
      <c r="J90" s="37"/>
      <c r="K90" s="37">
        <v>1</v>
      </c>
      <c r="L90" s="37"/>
      <c r="M90" s="37"/>
      <c r="N90" s="37">
        <v>1</v>
      </c>
      <c r="O90" s="37"/>
      <c r="P90" s="37"/>
      <c r="Q90" s="37">
        <v>1</v>
      </c>
      <c r="R90" s="37"/>
      <c r="S90" s="37"/>
      <c r="T90" s="777"/>
      <c r="U90" s="799"/>
      <c r="V90" s="382" t="s">
        <v>126</v>
      </c>
      <c r="W90" s="38"/>
      <c r="X90" s="38"/>
      <c r="Y90" s="321"/>
    </row>
    <row r="91" spans="1:25" x14ac:dyDescent="0.25">
      <c r="A91" s="805"/>
      <c r="B91" s="776"/>
      <c r="C91" s="800"/>
      <c r="D91" s="799"/>
      <c r="E91" s="776"/>
      <c r="F91" s="49">
        <v>55</v>
      </c>
      <c r="G91" s="382" t="s">
        <v>127</v>
      </c>
      <c r="H91" s="37">
        <v>1</v>
      </c>
      <c r="I91" s="37"/>
      <c r="J91" s="37"/>
      <c r="K91" s="37">
        <v>1</v>
      </c>
      <c r="L91" s="37"/>
      <c r="M91" s="37"/>
      <c r="N91" s="37">
        <v>1</v>
      </c>
      <c r="O91" s="37"/>
      <c r="P91" s="37"/>
      <c r="Q91" s="37">
        <v>1</v>
      </c>
      <c r="R91" s="37"/>
      <c r="S91" s="37"/>
      <c r="T91" s="777"/>
      <c r="U91" s="799"/>
      <c r="V91" s="382" t="s">
        <v>121</v>
      </c>
      <c r="W91" s="38"/>
      <c r="X91" s="38"/>
      <c r="Y91" s="321"/>
    </row>
    <row r="92" spans="1:25" ht="16.5" thickBot="1" x14ac:dyDescent="0.3">
      <c r="X92" s="109">
        <f>SUM(Z15:Z91)</f>
        <v>2215466.23</v>
      </c>
      <c r="Y92" s="322"/>
    </row>
    <row r="93" spans="1:25" ht="16.5" thickTop="1" x14ac:dyDescent="0.25"/>
  </sheetData>
  <mergeCells count="135">
    <mergeCell ref="A62:A68"/>
    <mergeCell ref="B66:B68"/>
    <mergeCell ref="C66:C68"/>
    <mergeCell ref="D66:D68"/>
    <mergeCell ref="E66:E68"/>
    <mergeCell ref="T83:T91"/>
    <mergeCell ref="U83:U91"/>
    <mergeCell ref="B90:B91"/>
    <mergeCell ref="C90:C91"/>
    <mergeCell ref="A79:A82"/>
    <mergeCell ref="B79:B81"/>
    <mergeCell ref="C79:C81"/>
    <mergeCell ref="D79:D82"/>
    <mergeCell ref="E79:E82"/>
    <mergeCell ref="A83:A91"/>
    <mergeCell ref="B83:B89"/>
    <mergeCell ref="C83:C89"/>
    <mergeCell ref="D83:D91"/>
    <mergeCell ref="E83:E91"/>
    <mergeCell ref="T46:T47"/>
    <mergeCell ref="T42:T43"/>
    <mergeCell ref="V42:V43"/>
    <mergeCell ref="G42:G43"/>
    <mergeCell ref="D42:D43"/>
    <mergeCell ref="O42:O43"/>
    <mergeCell ref="P42:P43"/>
    <mergeCell ref="J42:J43"/>
    <mergeCell ref="F42:F43"/>
    <mergeCell ref="S42:S43"/>
    <mergeCell ref="I42:I43"/>
    <mergeCell ref="H42:H43"/>
    <mergeCell ref="W51:W52"/>
    <mergeCell ref="X51:X52"/>
    <mergeCell ref="B55:X55"/>
    <mergeCell ref="F75:G75"/>
    <mergeCell ref="H75:S75"/>
    <mergeCell ref="F76:F78"/>
    <mergeCell ref="G76:G78"/>
    <mergeCell ref="H76:S76"/>
    <mergeCell ref="T76:T78"/>
    <mergeCell ref="U76:U78"/>
    <mergeCell ref="V76:V78"/>
    <mergeCell ref="W76:W78"/>
    <mergeCell ref="X76:X78"/>
    <mergeCell ref="A56:A61"/>
    <mergeCell ref="E56:E61"/>
    <mergeCell ref="Q42:Q43"/>
    <mergeCell ref="R42:R43"/>
    <mergeCell ref="A46:A54"/>
    <mergeCell ref="D46:D54"/>
    <mergeCell ref="E46:E54"/>
    <mergeCell ref="B50:B54"/>
    <mergeCell ref="K42:K43"/>
    <mergeCell ref="L42:L43"/>
    <mergeCell ref="M42:M43"/>
    <mergeCell ref="N42:N43"/>
    <mergeCell ref="C50:C54"/>
    <mergeCell ref="F51:F52"/>
    <mergeCell ref="A29:A33"/>
    <mergeCell ref="E29:E33"/>
    <mergeCell ref="T29:T30"/>
    <mergeCell ref="B32:B33"/>
    <mergeCell ref="C32:C33"/>
    <mergeCell ref="D32:D33"/>
    <mergeCell ref="T25:T26"/>
    <mergeCell ref="U25:U26"/>
    <mergeCell ref="V25:V26"/>
    <mergeCell ref="B27:X27"/>
    <mergeCell ref="B28:X28"/>
    <mergeCell ref="U12:U14"/>
    <mergeCell ref="V12:V14"/>
    <mergeCell ref="W12:W14"/>
    <mergeCell ref="X12:X14"/>
    <mergeCell ref="A25:A26"/>
    <mergeCell ref="E25:E26"/>
    <mergeCell ref="A15:A19"/>
    <mergeCell ref="B15:B17"/>
    <mergeCell ref="C15:C17"/>
    <mergeCell ref="D15:D17"/>
    <mergeCell ref="E15:E19"/>
    <mergeCell ref="B18:B19"/>
    <mergeCell ref="C18:C19"/>
    <mergeCell ref="D18:D19"/>
    <mergeCell ref="A20:A24"/>
    <mergeCell ref="B20:B24"/>
    <mergeCell ref="C20:C24"/>
    <mergeCell ref="D20:D24"/>
    <mergeCell ref="E20:E24"/>
    <mergeCell ref="A76:A78"/>
    <mergeCell ref="B76:B78"/>
    <mergeCell ref="C76:C78"/>
    <mergeCell ref="D76:D78"/>
    <mergeCell ref="E76:E78"/>
    <mergeCell ref="A10:B10"/>
    <mergeCell ref="A6:X6"/>
    <mergeCell ref="A7:X7"/>
    <mergeCell ref="B9:X9"/>
    <mergeCell ref="A12:A14"/>
    <mergeCell ref="B12:B14"/>
    <mergeCell ref="C12:C14"/>
    <mergeCell ref="D12:D14"/>
    <mergeCell ref="E12:E14"/>
    <mergeCell ref="H13:J13"/>
    <mergeCell ref="K13:M13"/>
    <mergeCell ref="N13:P13"/>
    <mergeCell ref="Q13:S13"/>
    <mergeCell ref="F11:G11"/>
    <mergeCell ref="H11:S11"/>
    <mergeCell ref="F12:F14"/>
    <mergeCell ref="G12:G14"/>
    <mergeCell ref="H12:S12"/>
    <mergeCell ref="T12:T14"/>
    <mergeCell ref="H77:J77"/>
    <mergeCell ref="K77:M77"/>
    <mergeCell ref="N77:P77"/>
    <mergeCell ref="Q77:S77"/>
    <mergeCell ref="F38:G38"/>
    <mergeCell ref="H38:S38"/>
    <mergeCell ref="F39:F41"/>
    <mergeCell ref="G39:G41"/>
    <mergeCell ref="H39:S39"/>
    <mergeCell ref="H40:J40"/>
    <mergeCell ref="K40:M40"/>
    <mergeCell ref="N40:P40"/>
    <mergeCell ref="Q40:S40"/>
    <mergeCell ref="T39:T41"/>
    <mergeCell ref="U39:U41"/>
    <mergeCell ref="V39:V41"/>
    <mergeCell ref="W39:W41"/>
    <mergeCell ref="X39:X41"/>
    <mergeCell ref="A39:A41"/>
    <mergeCell ref="B39:B41"/>
    <mergeCell ref="C39:C41"/>
    <mergeCell ref="D39:D41"/>
    <mergeCell ref="E39:E41"/>
  </mergeCells>
  <printOptions horizontalCentered="1"/>
  <pageMargins left="0.70866141732283472" right="0.15748031496062992" top="0.47244094488188981" bottom="0.39370078740157483" header="0.31496062992125984" footer="0.15748031496062992"/>
  <pageSetup paperSize="5" scale="52" fitToHeight="0" orientation="landscape" r:id="rId1"/>
  <headerFooter>
    <oddFooter>&amp;R&amp;"Times New Roman,Negrita"&amp;12 34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600"/>
  </sheetPr>
  <dimension ref="A1:Z105"/>
  <sheetViews>
    <sheetView showGridLines="0" view="pageBreakPreview" topLeftCell="A54" zoomScale="25" zoomScaleNormal="70" zoomScaleSheetLayoutView="25" workbookViewId="0">
      <selection activeCell="G81" sqref="G81"/>
    </sheetView>
  </sheetViews>
  <sheetFormatPr baseColWidth="10" defaultColWidth="11.42578125" defaultRowHeight="15.75" x14ac:dyDescent="0.25"/>
  <cols>
    <col min="1" max="1" width="32.5703125" style="152" customWidth="1"/>
    <col min="2" max="2" width="22.85546875" style="152" customWidth="1"/>
    <col min="3" max="3" width="11.7109375" style="152" customWidth="1"/>
    <col min="4" max="4" width="15.140625" style="152" customWidth="1"/>
    <col min="5" max="5" width="28.7109375" style="152" customWidth="1"/>
    <col min="6" max="6" width="4.42578125" style="152" bestFit="1" customWidth="1"/>
    <col min="7" max="7" width="39.7109375" style="152" customWidth="1"/>
    <col min="8" max="19" width="5" style="152" bestFit="1" customWidth="1"/>
    <col min="20" max="20" width="23.85546875" style="152" customWidth="1"/>
    <col min="21" max="21" width="18.5703125" style="152" customWidth="1"/>
    <col min="22" max="22" width="26.7109375" style="152" customWidth="1"/>
    <col min="23" max="23" width="17.5703125" style="152" customWidth="1"/>
    <col min="24" max="24" width="22.85546875" style="359" customWidth="1"/>
    <col min="25" max="25" width="11.42578125" style="342"/>
    <col min="26" max="26" width="11.42578125" style="342" customWidth="1"/>
    <col min="27" max="16384" width="11.42578125" style="152"/>
  </cols>
  <sheetData>
    <row r="1" spans="1:24" s="342" customFormat="1" ht="18.75" customHeight="1" x14ac:dyDescent="0.25">
      <c r="X1" s="343"/>
    </row>
    <row r="2" spans="1:24" s="342" customFormat="1" x14ac:dyDescent="0.25">
      <c r="T2" s="3"/>
      <c r="U2" s="3"/>
      <c r="V2" s="3"/>
      <c r="W2" s="3"/>
      <c r="X2" s="343"/>
    </row>
    <row r="3" spans="1:24" s="342" customFormat="1" x14ac:dyDescent="0.25">
      <c r="T3" s="3"/>
      <c r="U3" s="3"/>
      <c r="V3" s="3"/>
      <c r="W3" s="3"/>
      <c r="X3" s="343"/>
    </row>
    <row r="4" spans="1:24" s="342" customFormat="1" x14ac:dyDescent="0.25">
      <c r="T4" s="3"/>
      <c r="U4" s="3"/>
      <c r="V4" s="3"/>
      <c r="W4" s="3"/>
      <c r="X4" s="343"/>
    </row>
    <row r="5" spans="1:24" s="552" customFormat="1" ht="20.25" customHeight="1" x14ac:dyDescent="0.3">
      <c r="A5" s="1013" t="s">
        <v>1</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row>
    <row r="6" spans="1:24" s="552" customFormat="1" ht="20.25" customHeight="1" x14ac:dyDescent="0.3">
      <c r="A6" s="1013" t="s">
        <v>2</v>
      </c>
      <c r="B6" s="1013"/>
      <c r="C6" s="1013"/>
      <c r="D6" s="1013"/>
      <c r="E6" s="1013"/>
      <c r="F6" s="1013"/>
      <c r="G6" s="1013"/>
      <c r="H6" s="1013"/>
      <c r="I6" s="1013"/>
      <c r="J6" s="1013"/>
      <c r="K6" s="1013"/>
      <c r="L6" s="1013"/>
      <c r="M6" s="1013"/>
      <c r="N6" s="1013"/>
      <c r="O6" s="1013"/>
      <c r="P6" s="1013"/>
      <c r="Q6" s="1013"/>
      <c r="R6" s="1013"/>
      <c r="S6" s="1013"/>
      <c r="T6" s="1013"/>
      <c r="U6" s="1013"/>
      <c r="V6" s="1013"/>
      <c r="W6" s="1013"/>
      <c r="X6" s="1013"/>
    </row>
    <row r="7" spans="1:24" s="552" customFormat="1" ht="20.25" customHeight="1" x14ac:dyDescent="0.3">
      <c r="A7" s="541"/>
      <c r="B7" s="541"/>
      <c r="C7" s="541"/>
      <c r="D7" s="541"/>
      <c r="E7" s="541"/>
      <c r="F7" s="541"/>
      <c r="G7" s="541"/>
      <c r="H7" s="541"/>
      <c r="I7" s="541"/>
      <c r="J7" s="541"/>
      <c r="K7" s="541"/>
      <c r="L7" s="541"/>
      <c r="M7" s="541"/>
      <c r="N7" s="541"/>
      <c r="O7" s="541"/>
      <c r="P7" s="541"/>
      <c r="Q7" s="541"/>
      <c r="R7" s="541"/>
      <c r="S7" s="541"/>
      <c r="T7" s="541"/>
      <c r="U7" s="541"/>
      <c r="V7" s="541"/>
      <c r="W7" s="541"/>
      <c r="X7" s="541"/>
    </row>
    <row r="8" spans="1:24" s="342" customFormat="1" ht="27" customHeight="1" x14ac:dyDescent="0.25">
      <c r="A8" s="344" t="s">
        <v>3</v>
      </c>
      <c r="C8" s="1015" t="s">
        <v>1147</v>
      </c>
      <c r="D8" s="1015"/>
      <c r="E8" s="1015"/>
      <c r="F8" s="1015"/>
      <c r="G8" s="1015"/>
      <c r="H8" s="1015"/>
      <c r="I8" s="1015"/>
      <c r="J8" s="1015"/>
      <c r="K8" s="1015"/>
      <c r="L8" s="1015"/>
      <c r="M8" s="1015"/>
      <c r="N8" s="580"/>
      <c r="O8" s="580"/>
      <c r="P8" s="580"/>
      <c r="Q8" s="580"/>
      <c r="R8" s="580"/>
      <c r="S8" s="580"/>
      <c r="T8" s="580"/>
      <c r="U8" s="580"/>
      <c r="V8" s="580"/>
      <c r="W8" s="580"/>
      <c r="X8" s="580"/>
    </row>
    <row r="9" spans="1:24" s="342" customFormat="1" x14ac:dyDescent="0.25">
      <c r="A9" s="579" t="s">
        <v>1148</v>
      </c>
      <c r="B9" s="1014" t="s">
        <v>130</v>
      </c>
      <c r="C9" s="1014"/>
      <c r="D9" s="1014"/>
      <c r="E9" s="1014"/>
      <c r="F9" s="1014"/>
      <c r="G9" s="1014"/>
      <c r="H9" s="1014"/>
      <c r="I9" s="1014"/>
      <c r="J9" s="1014"/>
      <c r="K9" s="1014"/>
      <c r="L9" s="1014"/>
      <c r="M9" s="1014"/>
      <c r="N9" s="1014"/>
      <c r="O9" s="1014"/>
      <c r="P9" s="1014"/>
      <c r="Q9" s="1014"/>
      <c r="R9" s="1014"/>
      <c r="S9" s="1014"/>
      <c r="T9" s="1014"/>
      <c r="U9" s="1014"/>
      <c r="V9" s="1014"/>
      <c r="W9" s="1014"/>
      <c r="X9" s="1014"/>
    </row>
    <row r="10" spans="1:24" s="342" customFormat="1" ht="29.25" customHeight="1" x14ac:dyDescent="0.25">
      <c r="A10" s="579" t="s">
        <v>180</v>
      </c>
      <c r="B10" s="1014" t="s">
        <v>622</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row>
    <row r="11" spans="1:24" s="553" customFormat="1" ht="15" customHeight="1" x14ac:dyDescent="0.25">
      <c r="A11" s="536">
        <v>1</v>
      </c>
      <c r="B11" s="536">
        <v>2</v>
      </c>
      <c r="C11" s="536">
        <v>3</v>
      </c>
      <c r="D11" s="536">
        <v>4</v>
      </c>
      <c r="E11" s="536">
        <v>5</v>
      </c>
      <c r="F11" s="770">
        <v>6</v>
      </c>
      <c r="G11" s="770"/>
      <c r="H11" s="770">
        <v>7</v>
      </c>
      <c r="I11" s="770"/>
      <c r="J11" s="770"/>
      <c r="K11" s="770"/>
      <c r="L11" s="770"/>
      <c r="M11" s="770"/>
      <c r="N11" s="770"/>
      <c r="O11" s="770"/>
      <c r="P11" s="770"/>
      <c r="Q11" s="770"/>
      <c r="R11" s="770"/>
      <c r="S11" s="770"/>
      <c r="T11" s="536">
        <v>8</v>
      </c>
      <c r="U11" s="536">
        <v>9</v>
      </c>
      <c r="V11" s="536">
        <v>10</v>
      </c>
      <c r="W11" s="536">
        <v>11</v>
      </c>
      <c r="X11" s="536">
        <v>12</v>
      </c>
    </row>
    <row r="12" spans="1:24" s="554" customFormat="1" x14ac:dyDescent="0.25">
      <c r="A12" s="768" t="s">
        <v>9</v>
      </c>
      <c r="B12" s="768" t="s">
        <v>10</v>
      </c>
      <c r="C12" s="768" t="s">
        <v>11</v>
      </c>
      <c r="D12" s="769" t="s">
        <v>12</v>
      </c>
      <c r="E12" s="768" t="s">
        <v>13</v>
      </c>
      <c r="F12" s="768" t="s">
        <v>0</v>
      </c>
      <c r="G12" s="768" t="s">
        <v>14</v>
      </c>
      <c r="H12" s="1003" t="s">
        <v>15</v>
      </c>
      <c r="I12" s="1003"/>
      <c r="J12" s="1003"/>
      <c r="K12" s="1003"/>
      <c r="L12" s="1003"/>
      <c r="M12" s="1003"/>
      <c r="N12" s="1003"/>
      <c r="O12" s="1003"/>
      <c r="P12" s="1003"/>
      <c r="Q12" s="1003"/>
      <c r="R12" s="1003"/>
      <c r="S12" s="1003"/>
      <c r="T12" s="768" t="s">
        <v>16</v>
      </c>
      <c r="U12" s="768" t="s">
        <v>182</v>
      </c>
      <c r="V12" s="769" t="s">
        <v>18</v>
      </c>
      <c r="W12" s="769" t="s">
        <v>19</v>
      </c>
      <c r="X12" s="1002" t="s">
        <v>20</v>
      </c>
    </row>
    <row r="13" spans="1:24" s="555" customFormat="1" x14ac:dyDescent="0.25">
      <c r="A13" s="768"/>
      <c r="B13" s="768"/>
      <c r="C13" s="768"/>
      <c r="D13" s="769"/>
      <c r="E13" s="768"/>
      <c r="F13" s="768"/>
      <c r="G13" s="768"/>
      <c r="H13" s="768" t="s">
        <v>21</v>
      </c>
      <c r="I13" s="768"/>
      <c r="J13" s="768"/>
      <c r="K13" s="768" t="s">
        <v>22</v>
      </c>
      <c r="L13" s="768"/>
      <c r="M13" s="768"/>
      <c r="N13" s="768" t="s">
        <v>23</v>
      </c>
      <c r="O13" s="768"/>
      <c r="P13" s="768"/>
      <c r="Q13" s="768" t="s">
        <v>24</v>
      </c>
      <c r="R13" s="768"/>
      <c r="S13" s="768"/>
      <c r="T13" s="768"/>
      <c r="U13" s="768"/>
      <c r="V13" s="769"/>
      <c r="W13" s="769"/>
      <c r="X13" s="1002"/>
    </row>
    <row r="14" spans="1:24" s="555" customFormat="1" x14ac:dyDescent="0.25">
      <c r="A14" s="768"/>
      <c r="B14" s="768"/>
      <c r="C14" s="768"/>
      <c r="D14" s="769"/>
      <c r="E14" s="768"/>
      <c r="F14" s="768"/>
      <c r="G14" s="768"/>
      <c r="H14" s="537" t="s">
        <v>25</v>
      </c>
      <c r="I14" s="537" t="s">
        <v>26</v>
      </c>
      <c r="J14" s="537" t="s">
        <v>27</v>
      </c>
      <c r="K14" s="537" t="s">
        <v>28</v>
      </c>
      <c r="L14" s="537" t="s">
        <v>27</v>
      </c>
      <c r="M14" s="537" t="s">
        <v>29</v>
      </c>
      <c r="N14" s="537" t="s">
        <v>30</v>
      </c>
      <c r="O14" s="537" t="s">
        <v>28</v>
      </c>
      <c r="P14" s="537" t="s">
        <v>31</v>
      </c>
      <c r="Q14" s="537" t="s">
        <v>32</v>
      </c>
      <c r="R14" s="537" t="s">
        <v>33</v>
      </c>
      <c r="S14" s="537" t="s">
        <v>34</v>
      </c>
      <c r="T14" s="768"/>
      <c r="U14" s="768"/>
      <c r="V14" s="769"/>
      <c r="W14" s="769"/>
      <c r="X14" s="1002"/>
    </row>
    <row r="15" spans="1:24" s="347" customFormat="1" ht="31.5" x14ac:dyDescent="0.25">
      <c r="A15" s="882" t="s">
        <v>1149</v>
      </c>
      <c r="B15" s="882" t="s">
        <v>1150</v>
      </c>
      <c r="C15" s="1011">
        <v>1</v>
      </c>
      <c r="D15" s="882" t="s">
        <v>1151</v>
      </c>
      <c r="E15" s="1012" t="s">
        <v>1152</v>
      </c>
      <c r="F15" s="49">
        <v>1</v>
      </c>
      <c r="G15" s="538" t="s">
        <v>1153</v>
      </c>
      <c r="H15" s="557">
        <v>1</v>
      </c>
      <c r="I15" s="557"/>
      <c r="J15" s="558"/>
      <c r="K15" s="558"/>
      <c r="L15" s="558"/>
      <c r="M15" s="558"/>
      <c r="N15" s="558"/>
      <c r="O15" s="558"/>
      <c r="P15" s="558"/>
      <c r="Q15" s="558"/>
      <c r="R15" s="558"/>
      <c r="S15" s="558"/>
      <c r="T15" s="540" t="s">
        <v>529</v>
      </c>
      <c r="U15" s="540" t="s">
        <v>1154</v>
      </c>
      <c r="V15" s="540" t="s">
        <v>1155</v>
      </c>
      <c r="W15" s="345"/>
      <c r="X15" s="346"/>
    </row>
    <row r="16" spans="1:24" s="347" customFormat="1" ht="31.5" x14ac:dyDescent="0.25">
      <c r="A16" s="882"/>
      <c r="B16" s="882"/>
      <c r="C16" s="1011"/>
      <c r="D16" s="882"/>
      <c r="E16" s="1012"/>
      <c r="F16" s="49">
        <v>2</v>
      </c>
      <c r="G16" s="538" t="s">
        <v>1156</v>
      </c>
      <c r="H16" s="559"/>
      <c r="I16" s="557">
        <v>1</v>
      </c>
      <c r="J16" s="558"/>
      <c r="K16" s="558"/>
      <c r="L16" s="558"/>
      <c r="M16" s="558"/>
      <c r="N16" s="558"/>
      <c r="O16" s="558"/>
      <c r="P16" s="558"/>
      <c r="Q16" s="558"/>
      <c r="R16" s="558"/>
      <c r="S16" s="558"/>
      <c r="T16" s="540" t="s">
        <v>529</v>
      </c>
      <c r="U16" s="540" t="s">
        <v>104</v>
      </c>
      <c r="V16" s="540" t="s">
        <v>1157</v>
      </c>
      <c r="W16" s="345"/>
      <c r="X16" s="346"/>
    </row>
    <row r="17" spans="1:24" s="347" customFormat="1" ht="31.5" x14ac:dyDescent="0.25">
      <c r="A17" s="882"/>
      <c r="B17" s="882"/>
      <c r="C17" s="1011"/>
      <c r="D17" s="882"/>
      <c r="E17" s="1012"/>
      <c r="F17" s="49">
        <v>3</v>
      </c>
      <c r="G17" s="538" t="s">
        <v>1158</v>
      </c>
      <c r="H17" s="558"/>
      <c r="I17" s="559"/>
      <c r="J17" s="557">
        <v>1</v>
      </c>
      <c r="K17" s="558"/>
      <c r="L17" s="558"/>
      <c r="M17" s="558"/>
      <c r="N17" s="558"/>
      <c r="O17" s="558"/>
      <c r="P17" s="558"/>
      <c r="Q17" s="558"/>
      <c r="R17" s="558"/>
      <c r="S17" s="558"/>
      <c r="T17" s="540" t="s">
        <v>529</v>
      </c>
      <c r="U17" s="540" t="s">
        <v>740</v>
      </c>
      <c r="V17" s="540" t="s">
        <v>1159</v>
      </c>
      <c r="W17" s="345"/>
      <c r="X17" s="346"/>
    </row>
    <row r="18" spans="1:24" s="347" customFormat="1" ht="31.5" x14ac:dyDescent="0.25">
      <c r="A18" s="882"/>
      <c r="B18" s="882" t="s">
        <v>1160</v>
      </c>
      <c r="C18" s="1008">
        <v>1</v>
      </c>
      <c r="D18" s="882"/>
      <c r="E18" s="1012"/>
      <c r="F18" s="49">
        <v>4</v>
      </c>
      <c r="G18" s="538" t="s">
        <v>1161</v>
      </c>
      <c r="H18" s="558"/>
      <c r="I18" s="558"/>
      <c r="J18" s="559"/>
      <c r="K18" s="559"/>
      <c r="L18" s="560">
        <v>1</v>
      </c>
      <c r="M18" s="558"/>
      <c r="N18" s="558"/>
      <c r="O18" s="558"/>
      <c r="P18" s="558"/>
      <c r="Q18" s="558"/>
      <c r="R18" s="558"/>
      <c r="S18" s="558"/>
      <c r="T18" s="540" t="s">
        <v>529</v>
      </c>
      <c r="U18" s="540" t="s">
        <v>740</v>
      </c>
      <c r="V18" s="540" t="s">
        <v>1162</v>
      </c>
      <c r="W18" s="345"/>
      <c r="X18" s="346"/>
    </row>
    <row r="19" spans="1:24" s="347" customFormat="1" ht="31.5" x14ac:dyDescent="0.25">
      <c r="A19" s="882"/>
      <c r="B19" s="882"/>
      <c r="C19" s="1008"/>
      <c r="D19" s="882"/>
      <c r="E19" s="1012"/>
      <c r="F19" s="49">
        <v>5</v>
      </c>
      <c r="G19" s="538" t="s">
        <v>1163</v>
      </c>
      <c r="H19" s="558"/>
      <c r="I19" s="558"/>
      <c r="J19" s="560"/>
      <c r="K19" s="557"/>
      <c r="L19" s="558"/>
      <c r="M19" s="557">
        <v>1</v>
      </c>
      <c r="N19" s="558"/>
      <c r="O19" s="558"/>
      <c r="P19" s="558"/>
      <c r="Q19" s="558"/>
      <c r="R19" s="558"/>
      <c r="S19" s="558"/>
      <c r="T19" s="540" t="s">
        <v>529</v>
      </c>
      <c r="U19" s="540" t="s">
        <v>104</v>
      </c>
      <c r="V19" s="540" t="s">
        <v>1157</v>
      </c>
      <c r="W19" s="345"/>
      <c r="X19" s="346"/>
    </row>
    <row r="20" spans="1:24" s="347" customFormat="1" ht="31.5" x14ac:dyDescent="0.25">
      <c r="A20" s="879"/>
      <c r="B20" s="882"/>
      <c r="C20" s="1008"/>
      <c r="D20" s="882"/>
      <c r="E20" s="1012"/>
      <c r="F20" s="49">
        <v>6</v>
      </c>
      <c r="G20" s="538" t="s">
        <v>1164</v>
      </c>
      <c r="H20" s="558"/>
      <c r="I20" s="558"/>
      <c r="J20" s="557"/>
      <c r="K20" s="559"/>
      <c r="L20" s="559"/>
      <c r="M20" s="558"/>
      <c r="N20" s="557">
        <v>0.5</v>
      </c>
      <c r="O20" s="557">
        <v>1</v>
      </c>
      <c r="P20" s="558"/>
      <c r="Q20" s="558"/>
      <c r="R20" s="558"/>
      <c r="S20" s="558"/>
      <c r="T20" s="540" t="s">
        <v>529</v>
      </c>
      <c r="U20" s="540" t="s">
        <v>740</v>
      </c>
      <c r="V20" s="540" t="s">
        <v>1159</v>
      </c>
      <c r="W20" s="345"/>
      <c r="X20" s="346"/>
    </row>
    <row r="21" spans="1:24" s="347" customFormat="1" ht="47.25" customHeight="1" x14ac:dyDescent="0.25">
      <c r="A21" s="890" t="s">
        <v>1165</v>
      </c>
      <c r="B21" s="776" t="s">
        <v>1166</v>
      </c>
      <c r="C21" s="1009">
        <v>45047</v>
      </c>
      <c r="D21" s="1006" t="s">
        <v>1423</v>
      </c>
      <c r="E21" s="890" t="s">
        <v>1415</v>
      </c>
      <c r="F21" s="49">
        <v>7</v>
      </c>
      <c r="G21" s="652" t="s">
        <v>1167</v>
      </c>
      <c r="H21" s="558"/>
      <c r="I21" s="558"/>
      <c r="J21" s="557"/>
      <c r="K21" s="558"/>
      <c r="L21" s="557">
        <v>1</v>
      </c>
      <c r="M21" s="558"/>
      <c r="N21" s="557"/>
      <c r="O21" s="558"/>
      <c r="P21" s="558"/>
      <c r="Q21" s="558"/>
      <c r="R21" s="558"/>
      <c r="S21" s="558"/>
      <c r="T21" s="652" t="s">
        <v>529</v>
      </c>
      <c r="U21" s="652"/>
      <c r="V21" s="652" t="s">
        <v>1168</v>
      </c>
      <c r="W21" s="345"/>
      <c r="X21" s="346"/>
    </row>
    <row r="22" spans="1:24" s="347" customFormat="1" ht="47.25" x14ac:dyDescent="0.25">
      <c r="A22" s="891"/>
      <c r="B22" s="776"/>
      <c r="C22" s="1010"/>
      <c r="D22" s="1006"/>
      <c r="E22" s="891"/>
      <c r="F22" s="49">
        <v>8</v>
      </c>
      <c r="G22" s="348" t="s">
        <v>1169</v>
      </c>
      <c r="H22" s="558"/>
      <c r="I22" s="558"/>
      <c r="J22" s="557"/>
      <c r="K22" s="558"/>
      <c r="L22" s="558"/>
      <c r="M22" s="559"/>
      <c r="N22" s="557"/>
      <c r="O22" s="557">
        <v>1</v>
      </c>
      <c r="P22" s="558"/>
      <c r="Q22" s="558"/>
      <c r="R22" s="558"/>
      <c r="S22" s="558"/>
      <c r="T22" s="652" t="s">
        <v>529</v>
      </c>
      <c r="U22" s="652"/>
      <c r="V22" s="652" t="s">
        <v>1168</v>
      </c>
      <c r="W22" s="345"/>
      <c r="X22" s="346"/>
    </row>
    <row r="23" spans="1:24" s="347" customFormat="1" ht="31.5" x14ac:dyDescent="0.25">
      <c r="A23" s="891"/>
      <c r="B23" s="776" t="s">
        <v>1424</v>
      </c>
      <c r="C23" s="1007">
        <v>2</v>
      </c>
      <c r="D23" s="1006"/>
      <c r="E23" s="891"/>
      <c r="F23" s="49">
        <v>9</v>
      </c>
      <c r="G23" s="652" t="s">
        <v>1170</v>
      </c>
      <c r="H23" s="558"/>
      <c r="I23" s="558"/>
      <c r="J23" s="557"/>
      <c r="K23" s="558"/>
      <c r="L23" s="558"/>
      <c r="M23" s="558"/>
      <c r="N23" s="558"/>
      <c r="O23" s="557">
        <v>1</v>
      </c>
      <c r="P23" s="558"/>
      <c r="Q23" s="558"/>
      <c r="R23" s="558"/>
      <c r="S23" s="558"/>
      <c r="T23" s="652" t="s">
        <v>529</v>
      </c>
      <c r="U23" s="652"/>
      <c r="V23" s="652" t="s">
        <v>1171</v>
      </c>
      <c r="W23" s="345"/>
      <c r="X23" s="346"/>
    </row>
    <row r="24" spans="1:24" s="347" customFormat="1" ht="63" x14ac:dyDescent="0.25">
      <c r="A24" s="891"/>
      <c r="B24" s="776"/>
      <c r="C24" s="1007"/>
      <c r="D24" s="1006"/>
      <c r="E24" s="891"/>
      <c r="F24" s="49">
        <v>10</v>
      </c>
      <c r="G24" s="649" t="s">
        <v>1172</v>
      </c>
      <c r="H24" s="557"/>
      <c r="I24" s="557"/>
      <c r="J24" s="557"/>
      <c r="K24" s="557">
        <v>1</v>
      </c>
      <c r="L24" s="557"/>
      <c r="M24" s="557"/>
      <c r="N24" s="557">
        <v>1</v>
      </c>
      <c r="O24" s="557"/>
      <c r="P24" s="557"/>
      <c r="Q24" s="557">
        <v>1</v>
      </c>
      <c r="R24" s="557"/>
      <c r="S24" s="557"/>
      <c r="T24" s="652" t="s">
        <v>529</v>
      </c>
      <c r="U24" s="652" t="s">
        <v>477</v>
      </c>
      <c r="V24" s="649" t="s">
        <v>1416</v>
      </c>
      <c r="W24" s="345"/>
      <c r="X24" s="346"/>
    </row>
    <row r="25" spans="1:24" s="350" customFormat="1" ht="47.25" x14ac:dyDescent="0.25">
      <c r="A25" s="891"/>
      <c r="B25" s="645" t="s">
        <v>1173</v>
      </c>
      <c r="C25" s="651">
        <v>1</v>
      </c>
      <c r="D25" s="1006"/>
      <c r="E25" s="891"/>
      <c r="F25" s="49">
        <v>11</v>
      </c>
      <c r="G25" s="649" t="s">
        <v>1174</v>
      </c>
      <c r="H25" s="558"/>
      <c r="I25" s="558"/>
      <c r="J25" s="558"/>
      <c r="K25" s="558"/>
      <c r="L25" s="557">
        <v>1</v>
      </c>
      <c r="M25" s="558"/>
      <c r="N25" s="561"/>
      <c r="O25" s="558"/>
      <c r="P25" s="558"/>
      <c r="Q25" s="558"/>
      <c r="R25" s="558"/>
      <c r="S25" s="558"/>
      <c r="T25" s="649" t="s">
        <v>1175</v>
      </c>
      <c r="U25" s="649" t="s">
        <v>498</v>
      </c>
      <c r="V25" s="649" t="s">
        <v>1176</v>
      </c>
      <c r="W25" s="649"/>
      <c r="X25" s="349"/>
    </row>
    <row r="26" spans="1:24" s="350" customFormat="1" ht="48" customHeight="1" x14ac:dyDescent="0.25">
      <c r="A26" s="891"/>
      <c r="B26" s="645" t="s">
        <v>1177</v>
      </c>
      <c r="C26" s="651">
        <v>1</v>
      </c>
      <c r="D26" s="1006"/>
      <c r="E26" s="891"/>
      <c r="F26" s="49">
        <v>12</v>
      </c>
      <c r="G26" s="649" t="s">
        <v>1178</v>
      </c>
      <c r="H26" s="558"/>
      <c r="I26" s="558"/>
      <c r="J26" s="558"/>
      <c r="K26" s="558"/>
      <c r="L26" s="562">
        <v>1</v>
      </c>
      <c r="M26" s="563">
        <v>1</v>
      </c>
      <c r="N26" s="564"/>
      <c r="O26" s="565"/>
      <c r="P26" s="558"/>
      <c r="Q26" s="558"/>
      <c r="R26" s="558"/>
      <c r="S26" s="558"/>
      <c r="T26" s="649" t="s">
        <v>1175</v>
      </c>
      <c r="U26" s="649" t="s">
        <v>1179</v>
      </c>
      <c r="V26" s="649" t="s">
        <v>1159</v>
      </c>
      <c r="W26" s="649" t="s">
        <v>1180</v>
      </c>
      <c r="X26" s="352">
        <v>1200000</v>
      </c>
    </row>
    <row r="27" spans="1:24" s="350" customFormat="1" ht="31.5" x14ac:dyDescent="0.25">
      <c r="A27" s="891"/>
      <c r="B27" s="776" t="s">
        <v>1181</v>
      </c>
      <c r="C27" s="1007">
        <v>1</v>
      </c>
      <c r="D27" s="1006"/>
      <c r="E27" s="891"/>
      <c r="F27" s="49">
        <v>13</v>
      </c>
      <c r="G27" s="649" t="s">
        <v>1182</v>
      </c>
      <c r="H27" s="558"/>
      <c r="I27" s="558"/>
      <c r="J27" s="558"/>
      <c r="K27" s="558"/>
      <c r="L27" s="558"/>
      <c r="M27" s="566"/>
      <c r="N27" s="566"/>
      <c r="O27" s="562">
        <v>1</v>
      </c>
      <c r="P27" s="562"/>
      <c r="Q27" s="562"/>
      <c r="R27" s="562">
        <v>1</v>
      </c>
      <c r="S27" s="558"/>
      <c r="T27" s="649" t="s">
        <v>1175</v>
      </c>
      <c r="U27" s="649" t="s">
        <v>104</v>
      </c>
      <c r="V27" s="649" t="s">
        <v>1157</v>
      </c>
      <c r="W27" s="649"/>
      <c r="X27" s="349"/>
    </row>
    <row r="28" spans="1:24" s="350" customFormat="1" ht="45.75" customHeight="1" x14ac:dyDescent="0.25">
      <c r="A28" s="891"/>
      <c r="B28" s="776"/>
      <c r="C28" s="1007"/>
      <c r="D28" s="1006"/>
      <c r="E28" s="891"/>
      <c r="F28" s="49">
        <v>14</v>
      </c>
      <c r="G28" s="649" t="s">
        <v>1183</v>
      </c>
      <c r="H28" s="558"/>
      <c r="I28" s="558"/>
      <c r="J28" s="558"/>
      <c r="K28" s="558"/>
      <c r="L28" s="558"/>
      <c r="M28" s="567">
        <v>0.5</v>
      </c>
      <c r="N28" s="567">
        <v>1</v>
      </c>
      <c r="O28" s="558"/>
      <c r="P28" s="558"/>
      <c r="Q28" s="558"/>
      <c r="R28" s="558"/>
      <c r="S28" s="558"/>
      <c r="T28" s="649" t="s">
        <v>1175</v>
      </c>
      <c r="U28" s="649" t="s">
        <v>1184</v>
      </c>
      <c r="V28" s="649" t="s">
        <v>1185</v>
      </c>
      <c r="W28" s="649"/>
      <c r="X28" s="349"/>
    </row>
    <row r="29" spans="1:24" s="350" customFormat="1" ht="31.5" x14ac:dyDescent="0.25">
      <c r="A29" s="891"/>
      <c r="B29" s="776"/>
      <c r="C29" s="1007"/>
      <c r="D29" s="1006"/>
      <c r="E29" s="891"/>
      <c r="F29" s="49">
        <v>15</v>
      </c>
      <c r="G29" s="649" t="s">
        <v>1186</v>
      </c>
      <c r="H29" s="558"/>
      <c r="I29" s="558"/>
      <c r="J29" s="558"/>
      <c r="K29" s="558"/>
      <c r="L29" s="558"/>
      <c r="M29" s="566"/>
      <c r="N29" s="566"/>
      <c r="O29" s="567">
        <v>1</v>
      </c>
      <c r="P29" s="558"/>
      <c r="Q29" s="558"/>
      <c r="R29" s="558"/>
      <c r="S29" s="558"/>
      <c r="T29" s="649" t="s">
        <v>1175</v>
      </c>
      <c r="U29" s="649"/>
      <c r="V29" s="649" t="s">
        <v>57</v>
      </c>
      <c r="W29" s="649"/>
      <c r="X29" s="349"/>
    </row>
    <row r="30" spans="1:24" s="350" customFormat="1" ht="31.5" x14ac:dyDescent="0.25">
      <c r="A30" s="891"/>
      <c r="B30" s="776" t="s">
        <v>1187</v>
      </c>
      <c r="C30" s="1007">
        <v>1</v>
      </c>
      <c r="D30" s="1006"/>
      <c r="E30" s="891"/>
      <c r="F30" s="49">
        <v>16</v>
      </c>
      <c r="G30" s="649" t="s">
        <v>1188</v>
      </c>
      <c r="H30" s="558"/>
      <c r="I30" s="558"/>
      <c r="J30" s="558"/>
      <c r="K30" s="558"/>
      <c r="L30" s="558"/>
      <c r="M30" s="566"/>
      <c r="N30" s="566"/>
      <c r="O30" s="567">
        <v>1</v>
      </c>
      <c r="P30" s="558"/>
      <c r="Q30" s="558"/>
      <c r="R30" s="558"/>
      <c r="S30" s="558"/>
      <c r="T30" s="649" t="s">
        <v>1175</v>
      </c>
      <c r="U30" s="649"/>
      <c r="V30" s="649" t="s">
        <v>1189</v>
      </c>
      <c r="W30" s="649"/>
      <c r="X30" s="349"/>
    </row>
    <row r="31" spans="1:24" s="350" customFormat="1" ht="53.25" customHeight="1" x14ac:dyDescent="0.25">
      <c r="A31" s="891"/>
      <c r="B31" s="776"/>
      <c r="C31" s="1007"/>
      <c r="D31" s="1006"/>
      <c r="E31" s="891"/>
      <c r="F31" s="49">
        <v>17</v>
      </c>
      <c r="G31" s="649" t="s">
        <v>1190</v>
      </c>
      <c r="H31" s="558"/>
      <c r="I31" s="558"/>
      <c r="J31" s="558"/>
      <c r="K31" s="558"/>
      <c r="L31" s="558"/>
      <c r="M31" s="566"/>
      <c r="N31" s="566"/>
      <c r="O31" s="567">
        <v>1</v>
      </c>
      <c r="P31" s="558"/>
      <c r="Q31" s="558"/>
      <c r="R31" s="558"/>
      <c r="S31" s="558"/>
      <c r="T31" s="649" t="s">
        <v>1175</v>
      </c>
      <c r="U31" s="649" t="s">
        <v>1184</v>
      </c>
      <c r="V31" s="649" t="s">
        <v>630</v>
      </c>
      <c r="W31" s="649"/>
      <c r="X31" s="349"/>
    </row>
    <row r="32" spans="1:24" s="350" customFormat="1" ht="31.5" x14ac:dyDescent="0.25">
      <c r="A32" s="891"/>
      <c r="B32" s="776"/>
      <c r="C32" s="1007"/>
      <c r="D32" s="1006"/>
      <c r="E32" s="891"/>
      <c r="F32" s="49">
        <v>18</v>
      </c>
      <c r="G32" s="649" t="s">
        <v>1191</v>
      </c>
      <c r="H32" s="558"/>
      <c r="I32" s="558"/>
      <c r="J32" s="558"/>
      <c r="K32" s="558"/>
      <c r="L32" s="558"/>
      <c r="M32" s="558"/>
      <c r="N32" s="558"/>
      <c r="O32" s="566"/>
      <c r="P32" s="558">
        <v>1</v>
      </c>
      <c r="Q32" s="566"/>
      <c r="R32" s="558"/>
      <c r="S32" s="558"/>
      <c r="T32" s="649" t="s">
        <v>1175</v>
      </c>
      <c r="U32" s="649"/>
      <c r="V32" s="649" t="s">
        <v>1192</v>
      </c>
      <c r="W32" s="351"/>
      <c r="X32" s="349"/>
    </row>
    <row r="33" spans="1:24" s="350" customFormat="1" ht="38.25" customHeight="1" x14ac:dyDescent="0.25">
      <c r="A33" s="892"/>
      <c r="B33" s="776"/>
      <c r="C33" s="1007"/>
      <c r="D33" s="1006"/>
      <c r="E33" s="892"/>
      <c r="F33" s="49">
        <v>19</v>
      </c>
      <c r="G33" s="649" t="s">
        <v>1417</v>
      </c>
      <c r="H33" s="558"/>
      <c r="I33" s="558"/>
      <c r="J33" s="558"/>
      <c r="K33" s="558"/>
      <c r="L33" s="558"/>
      <c r="M33" s="558"/>
      <c r="N33" s="558"/>
      <c r="O33" s="558"/>
      <c r="P33" s="561"/>
      <c r="Q33" s="568">
        <v>1</v>
      </c>
      <c r="R33" s="568">
        <v>1</v>
      </c>
      <c r="S33" s="558"/>
      <c r="T33" s="649" t="s">
        <v>1193</v>
      </c>
      <c r="U33" s="649"/>
      <c r="V33" s="649" t="s">
        <v>57</v>
      </c>
      <c r="W33" s="649"/>
      <c r="X33" s="349"/>
    </row>
    <row r="34" spans="1:24" s="350" customFormat="1" ht="38.25" customHeight="1" x14ac:dyDescent="0.25">
      <c r="A34" s="521"/>
      <c r="B34" s="385"/>
      <c r="C34" s="653"/>
      <c r="D34" s="654"/>
      <c r="E34" s="521"/>
      <c r="F34" s="549"/>
      <c r="G34" s="550"/>
      <c r="H34" s="655"/>
      <c r="I34" s="655"/>
      <c r="J34" s="655"/>
      <c r="K34" s="655"/>
      <c r="L34" s="655"/>
      <c r="M34" s="655"/>
      <c r="N34" s="655"/>
      <c r="O34" s="655"/>
      <c r="P34" s="656"/>
      <c r="Q34" s="657"/>
      <c r="R34" s="657"/>
      <c r="S34" s="655"/>
      <c r="T34" s="550"/>
      <c r="U34" s="550"/>
      <c r="V34" s="550"/>
      <c r="W34" s="550"/>
      <c r="X34" s="551"/>
    </row>
    <row r="35" spans="1:24" s="350" customFormat="1" ht="38.25" customHeight="1" x14ac:dyDescent="0.25">
      <c r="A35" s="521"/>
      <c r="B35" s="385"/>
      <c r="C35" s="653"/>
      <c r="D35" s="654"/>
      <c r="E35" s="521"/>
      <c r="F35" s="549"/>
      <c r="G35" s="550"/>
      <c r="H35" s="655"/>
      <c r="I35" s="655"/>
      <c r="J35" s="655"/>
      <c r="K35" s="655"/>
      <c r="L35" s="655"/>
      <c r="M35" s="655"/>
      <c r="N35" s="655"/>
      <c r="O35" s="655"/>
      <c r="P35" s="656"/>
      <c r="Q35" s="657"/>
      <c r="R35" s="657"/>
      <c r="S35" s="655"/>
      <c r="T35" s="550"/>
      <c r="U35" s="550"/>
      <c r="V35" s="550"/>
      <c r="W35" s="550"/>
      <c r="X35" s="551"/>
    </row>
    <row r="36" spans="1:24" s="350" customFormat="1" x14ac:dyDescent="0.25">
      <c r="A36" s="521"/>
      <c r="B36" s="385"/>
      <c r="C36" s="653"/>
      <c r="D36" s="654"/>
      <c r="E36" s="521"/>
      <c r="F36" s="549"/>
      <c r="G36" s="550"/>
      <c r="H36" s="655"/>
      <c r="I36" s="655"/>
      <c r="J36" s="655"/>
      <c r="K36" s="655"/>
      <c r="L36" s="655"/>
      <c r="M36" s="655"/>
      <c r="N36" s="655"/>
      <c r="O36" s="655"/>
      <c r="P36" s="656"/>
      <c r="Q36" s="657"/>
      <c r="R36" s="657"/>
      <c r="S36" s="655"/>
      <c r="T36" s="550"/>
      <c r="U36" s="550"/>
      <c r="V36" s="550"/>
      <c r="W36" s="550"/>
      <c r="X36" s="551"/>
    </row>
    <row r="37" spans="1:24" s="350" customFormat="1" x14ac:dyDescent="0.25">
      <c r="A37" s="521"/>
      <c r="B37" s="385"/>
      <c r="C37" s="653"/>
      <c r="D37" s="654"/>
      <c r="E37" s="521"/>
      <c r="F37" s="549"/>
      <c r="G37" s="550"/>
      <c r="H37" s="655"/>
      <c r="I37" s="655"/>
      <c r="J37" s="655"/>
      <c r="K37" s="655"/>
      <c r="L37" s="655"/>
      <c r="M37" s="655"/>
      <c r="N37" s="655"/>
      <c r="O37" s="655"/>
      <c r="P37" s="656"/>
      <c r="Q37" s="657"/>
      <c r="R37" s="657"/>
      <c r="S37" s="655"/>
      <c r="T37" s="550"/>
      <c r="U37" s="550"/>
      <c r="V37" s="550"/>
      <c r="W37" s="550"/>
      <c r="X37" s="551"/>
    </row>
    <row r="38" spans="1:24" s="350" customFormat="1" x14ac:dyDescent="0.25">
      <c r="A38" s="521"/>
      <c r="B38" s="385"/>
      <c r="C38" s="653"/>
      <c r="D38" s="654"/>
      <c r="E38" s="521"/>
      <c r="F38" s="549"/>
      <c r="G38" s="550"/>
      <c r="H38" s="655"/>
      <c r="I38" s="655"/>
      <c r="J38" s="655"/>
      <c r="K38" s="655"/>
      <c r="L38" s="655"/>
      <c r="M38" s="655"/>
      <c r="N38" s="655"/>
      <c r="O38" s="655"/>
      <c r="P38" s="656"/>
      <c r="Q38" s="657"/>
      <c r="R38" s="657"/>
      <c r="S38" s="655"/>
      <c r="T38" s="550"/>
      <c r="U38" s="550"/>
      <c r="V38" s="550"/>
      <c r="W38" s="550"/>
      <c r="X38" s="551"/>
    </row>
    <row r="39" spans="1:24" s="350" customFormat="1" x14ac:dyDescent="0.25">
      <c r="A39" s="521"/>
      <c r="B39" s="385"/>
      <c r="C39" s="653"/>
      <c r="D39" s="654"/>
      <c r="E39" s="521"/>
      <c r="F39" s="549"/>
      <c r="G39" s="550"/>
      <c r="H39" s="655"/>
      <c r="I39" s="655"/>
      <c r="J39" s="655"/>
      <c r="K39" s="655"/>
      <c r="L39" s="655"/>
      <c r="M39" s="655"/>
      <c r="N39" s="655"/>
      <c r="O39" s="655"/>
      <c r="P39" s="656"/>
      <c r="Q39" s="657"/>
      <c r="R39" s="657"/>
      <c r="S39" s="655"/>
      <c r="T39" s="550"/>
      <c r="U39" s="550"/>
      <c r="V39" s="550"/>
      <c r="W39" s="550"/>
      <c r="X39" s="551"/>
    </row>
    <row r="40" spans="1:24" s="350" customFormat="1" x14ac:dyDescent="0.25">
      <c r="A40" s="521"/>
      <c r="B40" s="385"/>
      <c r="C40" s="653"/>
      <c r="D40" s="654"/>
      <c r="E40" s="521"/>
      <c r="F40" s="549"/>
      <c r="G40" s="550"/>
      <c r="H40" s="655"/>
      <c r="I40" s="655"/>
      <c r="J40" s="655"/>
      <c r="K40" s="655"/>
      <c r="L40" s="655"/>
      <c r="M40" s="655"/>
      <c r="N40" s="655"/>
      <c r="O40" s="655"/>
      <c r="P40" s="656"/>
      <c r="Q40" s="657"/>
      <c r="R40" s="657"/>
      <c r="S40" s="655"/>
      <c r="T40" s="550"/>
      <c r="U40" s="550"/>
      <c r="V40" s="550"/>
      <c r="W40" s="550"/>
      <c r="X40" s="551"/>
    </row>
    <row r="41" spans="1:24" s="350" customFormat="1" x14ac:dyDescent="0.25">
      <c r="A41" s="521"/>
      <c r="B41" s="385"/>
      <c r="C41" s="653"/>
      <c r="D41" s="654"/>
      <c r="E41" s="521"/>
      <c r="F41" s="549"/>
      <c r="G41" s="550"/>
      <c r="H41" s="655"/>
      <c r="I41" s="655"/>
      <c r="J41" s="655"/>
      <c r="K41" s="655"/>
      <c r="L41" s="655"/>
      <c r="M41" s="655"/>
      <c r="N41" s="655"/>
      <c r="O41" s="655"/>
      <c r="P41" s="656"/>
      <c r="Q41" s="657"/>
      <c r="R41" s="657"/>
      <c r="S41" s="655"/>
      <c r="T41" s="550"/>
      <c r="U41" s="550"/>
      <c r="V41" s="550"/>
      <c r="W41" s="550"/>
      <c r="X41" s="551"/>
    </row>
    <row r="42" spans="1:24" s="350" customFormat="1" x14ac:dyDescent="0.25">
      <c r="A42" s="521"/>
      <c r="B42" s="385"/>
      <c r="C42" s="653"/>
      <c r="D42" s="654"/>
      <c r="E42" s="521"/>
      <c r="F42" s="549"/>
      <c r="G42" s="550"/>
      <c r="H42" s="655"/>
      <c r="I42" s="655"/>
      <c r="J42" s="655"/>
      <c r="K42" s="655"/>
      <c r="L42" s="655"/>
      <c r="M42" s="655"/>
      <c r="N42" s="655"/>
      <c r="O42" s="655"/>
      <c r="P42" s="656"/>
      <c r="Q42" s="657"/>
      <c r="R42" s="657"/>
      <c r="S42" s="655"/>
      <c r="T42" s="550"/>
      <c r="U42" s="550"/>
      <c r="V42" s="550"/>
      <c r="W42" s="550"/>
      <c r="X42" s="551"/>
    </row>
    <row r="43" spans="1:24" s="350" customFormat="1" x14ac:dyDescent="0.25">
      <c r="A43" s="521"/>
      <c r="B43" s="385"/>
      <c r="C43" s="653"/>
      <c r="D43" s="654"/>
      <c r="E43" s="521"/>
      <c r="F43" s="549"/>
      <c r="G43" s="550"/>
      <c r="H43" s="655"/>
      <c r="I43" s="655"/>
      <c r="J43" s="655"/>
      <c r="K43" s="655"/>
      <c r="L43" s="655"/>
      <c r="M43" s="655"/>
      <c r="N43" s="655"/>
      <c r="O43" s="655"/>
      <c r="P43" s="656"/>
      <c r="Q43" s="657"/>
      <c r="R43" s="657"/>
      <c r="S43" s="655"/>
      <c r="T43" s="550"/>
      <c r="U43" s="550"/>
      <c r="V43" s="550"/>
      <c r="W43" s="550"/>
      <c r="X43" s="551"/>
    </row>
    <row r="44" spans="1:24" s="350" customFormat="1" x14ac:dyDescent="0.25">
      <c r="A44" s="521"/>
      <c r="B44" s="385"/>
      <c r="C44" s="653"/>
      <c r="D44" s="654"/>
      <c r="E44" s="521"/>
      <c r="F44" s="549"/>
      <c r="G44" s="550"/>
      <c r="H44" s="655"/>
      <c r="I44" s="655"/>
      <c r="J44" s="655"/>
      <c r="K44" s="655"/>
      <c r="L44" s="655"/>
      <c r="M44" s="655"/>
      <c r="N44" s="655"/>
      <c r="O44" s="655"/>
      <c r="P44" s="656"/>
      <c r="Q44" s="657"/>
      <c r="R44" s="657"/>
      <c r="S44" s="655"/>
      <c r="T44" s="550"/>
      <c r="U44" s="550"/>
      <c r="V44" s="550"/>
      <c r="W44" s="550"/>
      <c r="X44" s="551"/>
    </row>
    <row r="45" spans="1:24" s="350" customFormat="1" x14ac:dyDescent="0.25">
      <c r="A45" s="521"/>
      <c r="B45" s="385"/>
      <c r="C45" s="653"/>
      <c r="D45" s="654"/>
      <c r="E45" s="521"/>
      <c r="F45" s="549"/>
      <c r="G45" s="550"/>
      <c r="H45" s="655"/>
      <c r="I45" s="655"/>
      <c r="J45" s="655"/>
      <c r="K45" s="655"/>
      <c r="L45" s="655"/>
      <c r="M45" s="655"/>
      <c r="N45" s="655"/>
      <c r="O45" s="655"/>
      <c r="P45" s="656"/>
      <c r="Q45" s="657"/>
      <c r="R45" s="657"/>
      <c r="S45" s="655"/>
      <c r="T45" s="550"/>
      <c r="U45" s="550"/>
      <c r="V45" s="550"/>
      <c r="W45" s="550"/>
      <c r="X45" s="551"/>
    </row>
    <row r="46" spans="1:24" s="350" customFormat="1" x14ac:dyDescent="0.25">
      <c r="A46" s="682">
        <v>1</v>
      </c>
      <c r="B46" s="682">
        <v>2</v>
      </c>
      <c r="C46" s="682">
        <v>3</v>
      </c>
      <c r="D46" s="682">
        <v>4</v>
      </c>
      <c r="E46" s="682">
        <v>5</v>
      </c>
      <c r="F46" s="770">
        <v>6</v>
      </c>
      <c r="G46" s="770"/>
      <c r="H46" s="770">
        <v>7</v>
      </c>
      <c r="I46" s="770"/>
      <c r="J46" s="770"/>
      <c r="K46" s="770"/>
      <c r="L46" s="770"/>
      <c r="M46" s="770"/>
      <c r="N46" s="770"/>
      <c r="O46" s="770"/>
      <c r="P46" s="770"/>
      <c r="Q46" s="770"/>
      <c r="R46" s="770"/>
      <c r="S46" s="770"/>
      <c r="T46" s="682">
        <v>8</v>
      </c>
      <c r="U46" s="682">
        <v>9</v>
      </c>
      <c r="V46" s="682">
        <v>10</v>
      </c>
      <c r="W46" s="682">
        <v>11</v>
      </c>
      <c r="X46" s="682">
        <v>12</v>
      </c>
    </row>
    <row r="47" spans="1:24" s="350" customFormat="1" x14ac:dyDescent="0.25">
      <c r="A47" s="768" t="s">
        <v>9</v>
      </c>
      <c r="B47" s="768" t="s">
        <v>10</v>
      </c>
      <c r="C47" s="768" t="s">
        <v>11</v>
      </c>
      <c r="D47" s="769" t="s">
        <v>12</v>
      </c>
      <c r="E47" s="768" t="s">
        <v>13</v>
      </c>
      <c r="F47" s="768" t="s">
        <v>0</v>
      </c>
      <c r="G47" s="768" t="s">
        <v>14</v>
      </c>
      <c r="H47" s="1003" t="s">
        <v>15</v>
      </c>
      <c r="I47" s="1003"/>
      <c r="J47" s="1003"/>
      <c r="K47" s="1003"/>
      <c r="L47" s="1003"/>
      <c r="M47" s="1003"/>
      <c r="N47" s="1003"/>
      <c r="O47" s="1003"/>
      <c r="P47" s="1003"/>
      <c r="Q47" s="1003"/>
      <c r="R47" s="1003"/>
      <c r="S47" s="1003"/>
      <c r="T47" s="768" t="s">
        <v>16</v>
      </c>
      <c r="U47" s="768" t="s">
        <v>182</v>
      </c>
      <c r="V47" s="769" t="s">
        <v>18</v>
      </c>
      <c r="W47" s="769" t="s">
        <v>19</v>
      </c>
      <c r="X47" s="1002" t="s">
        <v>20</v>
      </c>
    </row>
    <row r="48" spans="1:24" s="350" customFormat="1" x14ac:dyDescent="0.25">
      <c r="A48" s="768"/>
      <c r="B48" s="768"/>
      <c r="C48" s="768"/>
      <c r="D48" s="769"/>
      <c r="E48" s="768"/>
      <c r="F48" s="768"/>
      <c r="G48" s="768"/>
      <c r="H48" s="768" t="s">
        <v>21</v>
      </c>
      <c r="I48" s="768"/>
      <c r="J48" s="768"/>
      <c r="K48" s="768" t="s">
        <v>22</v>
      </c>
      <c r="L48" s="768"/>
      <c r="M48" s="768"/>
      <c r="N48" s="768" t="s">
        <v>23</v>
      </c>
      <c r="O48" s="768"/>
      <c r="P48" s="768"/>
      <c r="Q48" s="768" t="s">
        <v>24</v>
      </c>
      <c r="R48" s="768"/>
      <c r="S48" s="768"/>
      <c r="T48" s="768"/>
      <c r="U48" s="768"/>
      <c r="V48" s="769"/>
      <c r="W48" s="769"/>
      <c r="X48" s="1002"/>
    </row>
    <row r="49" spans="1:24" s="350" customFormat="1" x14ac:dyDescent="0.25">
      <c r="A49" s="768"/>
      <c r="B49" s="768"/>
      <c r="C49" s="768"/>
      <c r="D49" s="769"/>
      <c r="E49" s="768"/>
      <c r="F49" s="768"/>
      <c r="G49" s="768"/>
      <c r="H49" s="699" t="s">
        <v>25</v>
      </c>
      <c r="I49" s="699" t="s">
        <v>26</v>
      </c>
      <c r="J49" s="699" t="s">
        <v>27</v>
      </c>
      <c r="K49" s="699" t="s">
        <v>28</v>
      </c>
      <c r="L49" s="699" t="s">
        <v>27</v>
      </c>
      <c r="M49" s="699" t="s">
        <v>29</v>
      </c>
      <c r="N49" s="699" t="s">
        <v>30</v>
      </c>
      <c r="O49" s="699" t="s">
        <v>28</v>
      </c>
      <c r="P49" s="699" t="s">
        <v>31</v>
      </c>
      <c r="Q49" s="699" t="s">
        <v>32</v>
      </c>
      <c r="R49" s="699" t="s">
        <v>33</v>
      </c>
      <c r="S49" s="699" t="s">
        <v>34</v>
      </c>
      <c r="T49" s="768"/>
      <c r="U49" s="768"/>
      <c r="V49" s="769"/>
      <c r="W49" s="769"/>
      <c r="X49" s="1002"/>
    </row>
    <row r="50" spans="1:24" s="350" customFormat="1" ht="31.5" x14ac:dyDescent="0.25">
      <c r="A50" s="924" t="s">
        <v>1194</v>
      </c>
      <c r="B50" s="924" t="s">
        <v>1195</v>
      </c>
      <c r="C50" s="1006">
        <v>3</v>
      </c>
      <c r="D50" s="1006">
        <v>0</v>
      </c>
      <c r="E50" s="1004" t="s">
        <v>1418</v>
      </c>
      <c r="F50" s="49">
        <v>20</v>
      </c>
      <c r="G50" s="668" t="s">
        <v>1196</v>
      </c>
      <c r="H50" s="561"/>
      <c r="I50" s="561"/>
      <c r="J50" s="561">
        <v>1</v>
      </c>
      <c r="K50" s="561"/>
      <c r="L50" s="561"/>
      <c r="M50" s="561">
        <v>1</v>
      </c>
      <c r="N50" s="561"/>
      <c r="O50" s="561"/>
      <c r="P50" s="561">
        <v>1</v>
      </c>
      <c r="Q50" s="561"/>
      <c r="R50" s="561"/>
      <c r="S50" s="561"/>
      <c r="T50" s="668" t="s">
        <v>529</v>
      </c>
      <c r="U50" s="668" t="s">
        <v>498</v>
      </c>
      <c r="V50" s="353" t="s">
        <v>1197</v>
      </c>
      <c r="W50" s="351"/>
      <c r="X50" s="351"/>
    </row>
    <row r="51" spans="1:24" s="350" customFormat="1" ht="47.25" x14ac:dyDescent="0.25">
      <c r="A51" s="924"/>
      <c r="B51" s="924"/>
      <c r="C51" s="1006"/>
      <c r="D51" s="1006"/>
      <c r="E51" s="1004"/>
      <c r="F51" s="49">
        <v>21</v>
      </c>
      <c r="G51" s="668" t="s">
        <v>1198</v>
      </c>
      <c r="H51" s="561"/>
      <c r="I51" s="561"/>
      <c r="J51" s="567">
        <v>1</v>
      </c>
      <c r="K51" s="566"/>
      <c r="L51" s="561"/>
      <c r="M51" s="567">
        <v>1</v>
      </c>
      <c r="N51" s="566"/>
      <c r="O51" s="561"/>
      <c r="P51" s="567">
        <v>1</v>
      </c>
      <c r="Q51" s="566"/>
      <c r="R51" s="561"/>
      <c r="S51" s="561"/>
      <c r="T51" s="668" t="s">
        <v>529</v>
      </c>
      <c r="U51" s="668"/>
      <c r="V51" s="668" t="s">
        <v>684</v>
      </c>
      <c r="W51" s="351"/>
      <c r="X51" s="351"/>
    </row>
    <row r="52" spans="1:24" s="350" customFormat="1" ht="31.5" x14ac:dyDescent="0.25">
      <c r="A52" s="924"/>
      <c r="B52" s="924" t="s">
        <v>1199</v>
      </c>
      <c r="C52" s="1006">
        <v>3</v>
      </c>
      <c r="D52" s="1006"/>
      <c r="E52" s="1004"/>
      <c r="F52" s="49">
        <v>22</v>
      </c>
      <c r="G52" s="668" t="s">
        <v>1200</v>
      </c>
      <c r="H52" s="561"/>
      <c r="I52" s="561"/>
      <c r="J52" s="561"/>
      <c r="K52" s="561">
        <v>1</v>
      </c>
      <c r="L52" s="561"/>
      <c r="M52" s="561"/>
      <c r="N52" s="561">
        <v>1</v>
      </c>
      <c r="O52" s="561"/>
      <c r="P52" s="561"/>
      <c r="Q52" s="561">
        <v>1</v>
      </c>
      <c r="R52" s="561"/>
      <c r="S52" s="561"/>
      <c r="T52" s="668" t="s">
        <v>529</v>
      </c>
      <c r="U52" s="668"/>
      <c r="V52" s="668" t="s">
        <v>177</v>
      </c>
      <c r="W52" s="351"/>
      <c r="X52" s="351"/>
    </row>
    <row r="53" spans="1:24" s="350" customFormat="1" ht="31.5" x14ac:dyDescent="0.25">
      <c r="A53" s="924"/>
      <c r="B53" s="924"/>
      <c r="C53" s="1006"/>
      <c r="D53" s="1006"/>
      <c r="E53" s="1004"/>
      <c r="F53" s="49">
        <v>23</v>
      </c>
      <c r="G53" s="668" t="s">
        <v>1201</v>
      </c>
      <c r="H53" s="561"/>
      <c r="I53" s="561"/>
      <c r="J53" s="561"/>
      <c r="K53" s="561">
        <v>1</v>
      </c>
      <c r="L53" s="566"/>
      <c r="M53" s="561"/>
      <c r="N53" s="561">
        <v>1</v>
      </c>
      <c r="O53" s="566"/>
      <c r="P53" s="561"/>
      <c r="Q53" s="561">
        <v>1</v>
      </c>
      <c r="R53" s="566"/>
      <c r="S53" s="561"/>
      <c r="T53" s="668" t="s">
        <v>529</v>
      </c>
      <c r="U53" s="668"/>
      <c r="V53" s="668" t="s">
        <v>1159</v>
      </c>
      <c r="W53" s="668" t="s">
        <v>1180</v>
      </c>
      <c r="X53" s="349">
        <v>800000</v>
      </c>
    </row>
    <row r="54" spans="1:24" s="350" customFormat="1" ht="47.25" x14ac:dyDescent="0.25">
      <c r="A54" s="924"/>
      <c r="B54" s="924"/>
      <c r="C54" s="1006"/>
      <c r="D54" s="1006"/>
      <c r="E54" s="1004"/>
      <c r="F54" s="49">
        <v>24</v>
      </c>
      <c r="G54" s="668" t="s">
        <v>1419</v>
      </c>
      <c r="H54" s="561"/>
      <c r="I54" s="561"/>
      <c r="J54" s="561"/>
      <c r="K54" s="561">
        <v>1</v>
      </c>
      <c r="L54" s="566"/>
      <c r="M54" s="561"/>
      <c r="N54" s="561">
        <v>1</v>
      </c>
      <c r="O54" s="566"/>
      <c r="P54" s="561"/>
      <c r="Q54" s="561">
        <v>1</v>
      </c>
      <c r="R54" s="566"/>
      <c r="S54" s="561"/>
      <c r="T54" s="668" t="s">
        <v>529</v>
      </c>
      <c r="U54" s="668" t="s">
        <v>1202</v>
      </c>
      <c r="V54" s="668" t="s">
        <v>1203</v>
      </c>
      <c r="W54" s="351"/>
      <c r="X54" s="351"/>
    </row>
    <row r="55" spans="1:24" s="350" customFormat="1" ht="31.5" x14ac:dyDescent="0.25">
      <c r="A55" s="924" t="s">
        <v>1414</v>
      </c>
      <c r="B55" s="924" t="s">
        <v>1413</v>
      </c>
      <c r="C55" s="1006" t="s">
        <v>1412</v>
      </c>
      <c r="D55" s="1006"/>
      <c r="E55" s="1004"/>
      <c r="F55" s="49">
        <v>25</v>
      </c>
      <c r="G55" s="668" t="s">
        <v>1411</v>
      </c>
      <c r="H55" s="567"/>
      <c r="I55" s="561"/>
      <c r="J55" s="561"/>
      <c r="K55" s="561"/>
      <c r="L55" s="561"/>
      <c r="M55" s="561"/>
      <c r="N55" s="561"/>
      <c r="O55" s="561"/>
      <c r="P55" s="561"/>
      <c r="Q55" s="567"/>
      <c r="R55" s="561"/>
      <c r="S55" s="567">
        <v>1</v>
      </c>
      <c r="T55" s="668" t="s">
        <v>529</v>
      </c>
      <c r="U55" s="668"/>
      <c r="V55" s="668" t="s">
        <v>630</v>
      </c>
      <c r="W55" s="668" t="s">
        <v>1204</v>
      </c>
      <c r="X55" s="352">
        <v>15000</v>
      </c>
    </row>
    <row r="56" spans="1:24" s="350" customFormat="1" ht="31.5" x14ac:dyDescent="0.25">
      <c r="A56" s="924"/>
      <c r="B56" s="924"/>
      <c r="C56" s="1006"/>
      <c r="D56" s="1006"/>
      <c r="E56" s="1004"/>
      <c r="F56" s="49">
        <v>26</v>
      </c>
      <c r="G56" s="353" t="s">
        <v>1410</v>
      </c>
      <c r="H56" s="561"/>
      <c r="I56" s="561"/>
      <c r="J56" s="561"/>
      <c r="K56" s="561"/>
      <c r="L56" s="561"/>
      <c r="M56" s="561"/>
      <c r="N56" s="561"/>
      <c r="O56" s="561"/>
      <c r="P56" s="561"/>
      <c r="Q56" s="561"/>
      <c r="R56" s="566"/>
      <c r="S56" s="567">
        <v>1</v>
      </c>
      <c r="T56" s="668" t="s">
        <v>529</v>
      </c>
      <c r="U56" s="668" t="s">
        <v>498</v>
      </c>
      <c r="V56" s="668" t="s">
        <v>57</v>
      </c>
      <c r="W56" s="351"/>
      <c r="X56" s="351"/>
    </row>
    <row r="57" spans="1:24" s="350" customFormat="1" ht="31.5" x14ac:dyDescent="0.25">
      <c r="A57" s="924"/>
      <c r="B57" s="924"/>
      <c r="C57" s="1006"/>
      <c r="D57" s="1006"/>
      <c r="E57" s="1004"/>
      <c r="F57" s="49">
        <v>27</v>
      </c>
      <c r="G57" s="668" t="s">
        <v>1409</v>
      </c>
      <c r="H57" s="567">
        <v>1</v>
      </c>
      <c r="I57" s="561"/>
      <c r="J57" s="561"/>
      <c r="K57" s="561"/>
      <c r="L57" s="561"/>
      <c r="M57" s="561"/>
      <c r="N57" s="561"/>
      <c r="O57" s="561"/>
      <c r="P57" s="561"/>
      <c r="Q57" s="561"/>
      <c r="R57" s="567"/>
      <c r="S57" s="561"/>
      <c r="T57" s="668" t="s">
        <v>529</v>
      </c>
      <c r="U57" s="668" t="s">
        <v>104</v>
      </c>
      <c r="V57" s="668"/>
      <c r="W57" s="668"/>
      <c r="X57" s="352"/>
    </row>
    <row r="58" spans="1:24" s="350" customFormat="1" ht="31.5" x14ac:dyDescent="0.25">
      <c r="A58" s="924"/>
      <c r="B58" s="924"/>
      <c r="C58" s="1006" t="s">
        <v>1408</v>
      </c>
      <c r="D58" s="1006"/>
      <c r="E58" s="1004"/>
      <c r="F58" s="49">
        <v>28</v>
      </c>
      <c r="G58" s="668" t="s">
        <v>1407</v>
      </c>
      <c r="H58" s="567">
        <v>1</v>
      </c>
      <c r="I58" s="561"/>
      <c r="J58" s="561"/>
      <c r="K58" s="561"/>
      <c r="L58" s="561"/>
      <c r="M58" s="561"/>
      <c r="N58" s="561"/>
      <c r="O58" s="561"/>
      <c r="P58" s="561"/>
      <c r="Q58" s="561"/>
      <c r="R58" s="567"/>
      <c r="S58" s="567"/>
      <c r="T58" s="668" t="s">
        <v>529</v>
      </c>
      <c r="U58" s="668" t="s">
        <v>102</v>
      </c>
      <c r="V58" s="668"/>
      <c r="W58" s="668"/>
      <c r="X58" s="352"/>
    </row>
    <row r="59" spans="1:24" s="350" customFormat="1" ht="31.5" x14ac:dyDescent="0.25">
      <c r="A59" s="924"/>
      <c r="B59" s="924"/>
      <c r="C59" s="1006"/>
      <c r="D59" s="1006"/>
      <c r="E59" s="1004"/>
      <c r="F59" s="49">
        <v>29</v>
      </c>
      <c r="G59" s="353" t="s">
        <v>1406</v>
      </c>
      <c r="H59" s="567">
        <v>1</v>
      </c>
      <c r="I59" s="561"/>
      <c r="J59" s="561"/>
      <c r="K59" s="561"/>
      <c r="L59" s="561"/>
      <c r="M59" s="561"/>
      <c r="N59" s="561"/>
      <c r="O59" s="561"/>
      <c r="P59" s="561"/>
      <c r="Q59" s="561"/>
      <c r="R59" s="566"/>
      <c r="S59" s="566"/>
      <c r="T59" s="668" t="s">
        <v>529</v>
      </c>
      <c r="U59" s="668"/>
      <c r="V59" s="668" t="s">
        <v>1405</v>
      </c>
      <c r="W59" s="354" t="s">
        <v>689</v>
      </c>
      <c r="X59" s="352">
        <v>5000</v>
      </c>
    </row>
    <row r="60" spans="1:24" s="350" customFormat="1" ht="31.5" x14ac:dyDescent="0.25">
      <c r="A60" s="924" t="s">
        <v>1420</v>
      </c>
      <c r="B60" s="924" t="s">
        <v>1205</v>
      </c>
      <c r="C60" s="959">
        <v>0.85</v>
      </c>
      <c r="D60" s="1006" t="s">
        <v>1206</v>
      </c>
      <c r="E60" s="1004" t="s">
        <v>1207</v>
      </c>
      <c r="F60" s="49">
        <v>30</v>
      </c>
      <c r="G60" s="539" t="s">
        <v>1208</v>
      </c>
      <c r="H60" s="566"/>
      <c r="I60" s="566"/>
      <c r="J60" s="566"/>
      <c r="K60" s="566">
        <v>1</v>
      </c>
      <c r="L60" s="566"/>
      <c r="M60" s="566"/>
      <c r="N60" s="566">
        <v>1</v>
      </c>
      <c r="O60" s="566"/>
      <c r="P60" s="566"/>
      <c r="Q60" s="566">
        <v>1</v>
      </c>
      <c r="R60" s="566"/>
      <c r="S60" s="566"/>
      <c r="T60" s="539" t="s">
        <v>529</v>
      </c>
      <c r="U60" s="539" t="s">
        <v>1209</v>
      </c>
      <c r="V60" s="539" t="s">
        <v>420</v>
      </c>
      <c r="W60" s="351"/>
      <c r="X60" s="351"/>
    </row>
    <row r="61" spans="1:24" s="350" customFormat="1" ht="31.5" x14ac:dyDescent="0.25">
      <c r="A61" s="924"/>
      <c r="B61" s="924"/>
      <c r="C61" s="959"/>
      <c r="D61" s="1006"/>
      <c r="E61" s="1004"/>
      <c r="F61" s="49">
        <v>31</v>
      </c>
      <c r="G61" s="539" t="s">
        <v>1210</v>
      </c>
      <c r="H61" s="567">
        <v>1</v>
      </c>
      <c r="I61" s="567">
        <v>1</v>
      </c>
      <c r="J61" s="567">
        <v>1</v>
      </c>
      <c r="K61" s="567">
        <v>1</v>
      </c>
      <c r="L61" s="567">
        <v>1</v>
      </c>
      <c r="M61" s="567">
        <v>1</v>
      </c>
      <c r="N61" s="567">
        <v>1</v>
      </c>
      <c r="O61" s="567">
        <v>1</v>
      </c>
      <c r="P61" s="567">
        <v>1</v>
      </c>
      <c r="Q61" s="567">
        <v>1</v>
      </c>
      <c r="R61" s="567">
        <v>1</v>
      </c>
      <c r="S61" s="567">
        <v>1</v>
      </c>
      <c r="T61" s="539" t="s">
        <v>529</v>
      </c>
      <c r="U61" s="539" t="s">
        <v>1209</v>
      </c>
      <c r="V61" s="539" t="s">
        <v>1211</v>
      </c>
      <c r="W61" s="351"/>
      <c r="X61" s="351"/>
    </row>
    <row r="62" spans="1:24" s="350" customFormat="1" ht="31.5" x14ac:dyDescent="0.25">
      <c r="A62" s="924"/>
      <c r="B62" s="924"/>
      <c r="C62" s="959"/>
      <c r="D62" s="1006"/>
      <c r="E62" s="1004"/>
      <c r="F62" s="49">
        <v>32</v>
      </c>
      <c r="G62" s="539" t="s">
        <v>1212</v>
      </c>
      <c r="H62" s="567">
        <v>1</v>
      </c>
      <c r="I62" s="567">
        <v>1</v>
      </c>
      <c r="J62" s="567">
        <v>1</v>
      </c>
      <c r="K62" s="567">
        <v>1</v>
      </c>
      <c r="L62" s="567">
        <v>1</v>
      </c>
      <c r="M62" s="567">
        <v>1</v>
      </c>
      <c r="N62" s="567">
        <v>1</v>
      </c>
      <c r="O62" s="567">
        <v>1</v>
      </c>
      <c r="P62" s="567">
        <v>1</v>
      </c>
      <c r="Q62" s="567">
        <v>1</v>
      </c>
      <c r="R62" s="567">
        <v>1</v>
      </c>
      <c r="S62" s="567">
        <v>1</v>
      </c>
      <c r="T62" s="539" t="s">
        <v>1193</v>
      </c>
      <c r="U62" s="539" t="s">
        <v>1209</v>
      </c>
      <c r="V62" s="539" t="s">
        <v>1213</v>
      </c>
      <c r="W62" s="351"/>
      <c r="X62" s="351"/>
    </row>
    <row r="63" spans="1:24" s="350" customFormat="1" ht="31.5" x14ac:dyDescent="0.25">
      <c r="A63" s="924"/>
      <c r="B63" s="924"/>
      <c r="C63" s="959"/>
      <c r="D63" s="1006"/>
      <c r="E63" s="1004"/>
      <c r="F63" s="49">
        <v>33</v>
      </c>
      <c r="G63" s="539" t="s">
        <v>1214</v>
      </c>
      <c r="H63" s="561"/>
      <c r="I63" s="566"/>
      <c r="J63" s="567">
        <v>0.3</v>
      </c>
      <c r="K63" s="561"/>
      <c r="L63" s="561"/>
      <c r="M63" s="567">
        <v>0.45</v>
      </c>
      <c r="N63" s="561"/>
      <c r="O63" s="561"/>
      <c r="P63" s="567">
        <v>0.65</v>
      </c>
      <c r="Q63" s="561"/>
      <c r="R63" s="561"/>
      <c r="S63" s="567">
        <v>0.85</v>
      </c>
      <c r="T63" s="539" t="s">
        <v>1193</v>
      </c>
      <c r="U63" s="539" t="s">
        <v>498</v>
      </c>
      <c r="V63" s="539" t="s">
        <v>1215</v>
      </c>
      <c r="W63" s="351"/>
      <c r="X63" s="351"/>
    </row>
    <row r="64" spans="1:24" s="350" customFormat="1" ht="31.5" x14ac:dyDescent="0.25">
      <c r="A64" s="924"/>
      <c r="B64" s="924"/>
      <c r="C64" s="959"/>
      <c r="D64" s="1006"/>
      <c r="E64" s="1004"/>
      <c r="F64" s="49">
        <v>34</v>
      </c>
      <c r="G64" s="539" t="s">
        <v>1216</v>
      </c>
      <c r="H64" s="569"/>
      <c r="I64" s="569"/>
      <c r="J64" s="569">
        <v>1</v>
      </c>
      <c r="K64" s="569"/>
      <c r="L64" s="569"/>
      <c r="M64" s="569">
        <v>1</v>
      </c>
      <c r="N64" s="569"/>
      <c r="O64" s="569"/>
      <c r="P64" s="569">
        <v>1</v>
      </c>
      <c r="Q64" s="569"/>
      <c r="R64" s="569"/>
      <c r="S64" s="569">
        <v>1</v>
      </c>
      <c r="T64" s="539" t="s">
        <v>1193</v>
      </c>
      <c r="U64" s="539" t="s">
        <v>1209</v>
      </c>
      <c r="V64" s="539" t="s">
        <v>1213</v>
      </c>
      <c r="W64" s="351"/>
      <c r="X64" s="351"/>
    </row>
    <row r="65" spans="1:24" s="355" customFormat="1" ht="48.75" customHeight="1" x14ac:dyDescent="0.25">
      <c r="A65" s="924" t="s">
        <v>1217</v>
      </c>
      <c r="B65" s="924" t="s">
        <v>1218</v>
      </c>
      <c r="C65" s="1005" t="s">
        <v>493</v>
      </c>
      <c r="D65" s="924" t="s">
        <v>1219</v>
      </c>
      <c r="E65" s="924" t="s">
        <v>1590</v>
      </c>
      <c r="F65" s="49">
        <v>35</v>
      </c>
      <c r="G65" s="648" t="s">
        <v>1220</v>
      </c>
      <c r="H65" s="569"/>
      <c r="I65" s="569"/>
      <c r="J65" s="569"/>
      <c r="K65" s="569"/>
      <c r="L65" s="569"/>
      <c r="M65" s="569"/>
      <c r="N65" s="569"/>
      <c r="O65" s="570">
        <v>1</v>
      </c>
      <c r="P65" s="569"/>
      <c r="Q65" s="571"/>
      <c r="R65" s="569"/>
      <c r="S65" s="569"/>
      <c r="T65" s="649" t="s">
        <v>529</v>
      </c>
      <c r="U65" s="648"/>
      <c r="V65" s="648" t="s">
        <v>1221</v>
      </c>
      <c r="W65" s="649" t="s">
        <v>1222</v>
      </c>
      <c r="X65" s="352">
        <v>918000</v>
      </c>
    </row>
    <row r="66" spans="1:24" s="355" customFormat="1" ht="48.75" customHeight="1" x14ac:dyDescent="0.25">
      <c r="A66" s="924"/>
      <c r="B66" s="924"/>
      <c r="C66" s="1005"/>
      <c r="D66" s="924"/>
      <c r="E66" s="924"/>
      <c r="F66" s="49">
        <v>36</v>
      </c>
      <c r="G66" s="648" t="s">
        <v>1223</v>
      </c>
      <c r="H66" s="569"/>
      <c r="I66" s="569"/>
      <c r="J66" s="569"/>
      <c r="K66" s="569"/>
      <c r="L66" s="569"/>
      <c r="M66" s="569"/>
      <c r="N66" s="569"/>
      <c r="O66" s="570">
        <v>1</v>
      </c>
      <c r="P66" s="569"/>
      <c r="Q66" s="570"/>
      <c r="R66" s="571"/>
      <c r="S66" s="569"/>
      <c r="T66" s="649" t="s">
        <v>104</v>
      </c>
      <c r="U66" s="648"/>
      <c r="V66" s="648" t="s">
        <v>401</v>
      </c>
      <c r="W66" s="649"/>
      <c r="X66" s="352">
        <v>528000</v>
      </c>
    </row>
    <row r="67" spans="1:24" s="355" customFormat="1" ht="43.5" customHeight="1" x14ac:dyDescent="0.25">
      <c r="A67" s="924"/>
      <c r="B67" s="924"/>
      <c r="C67" s="1005"/>
      <c r="D67" s="924"/>
      <c r="E67" s="924"/>
      <c r="F67" s="49">
        <v>37</v>
      </c>
      <c r="G67" s="648" t="s">
        <v>1224</v>
      </c>
      <c r="H67" s="569"/>
      <c r="I67" s="566"/>
      <c r="J67" s="569"/>
      <c r="K67" s="569"/>
      <c r="L67" s="569"/>
      <c r="M67" s="569"/>
      <c r="N67" s="569"/>
      <c r="O67" s="569"/>
      <c r="P67" s="570">
        <v>1</v>
      </c>
      <c r="Q67" s="569"/>
      <c r="R67" s="566"/>
      <c r="S67" s="569"/>
      <c r="T67" s="649" t="s">
        <v>529</v>
      </c>
      <c r="U67" s="648" t="s">
        <v>1225</v>
      </c>
      <c r="V67" s="648" t="s">
        <v>1226</v>
      </c>
      <c r="W67" s="356"/>
      <c r="X67" s="349"/>
    </row>
    <row r="68" spans="1:24" s="355" customFormat="1" ht="31.5" x14ac:dyDescent="0.25">
      <c r="A68" s="924"/>
      <c r="B68" s="924" t="s">
        <v>1227</v>
      </c>
      <c r="C68" s="845">
        <v>0.5</v>
      </c>
      <c r="D68" s="924"/>
      <c r="E68" s="924"/>
      <c r="F68" s="49">
        <v>38</v>
      </c>
      <c r="G68" s="648" t="s">
        <v>1421</v>
      </c>
      <c r="H68" s="569"/>
      <c r="I68" s="570"/>
      <c r="J68" s="570"/>
      <c r="K68" s="569"/>
      <c r="L68" s="569"/>
      <c r="M68" s="569"/>
      <c r="N68" s="569"/>
      <c r="O68" s="569"/>
      <c r="P68" s="570">
        <v>1</v>
      </c>
      <c r="Q68" s="569"/>
      <c r="R68" s="566"/>
      <c r="S68" s="566"/>
      <c r="T68" s="649" t="s">
        <v>529</v>
      </c>
      <c r="U68" s="648" t="s">
        <v>498</v>
      </c>
      <c r="V68" s="648" t="s">
        <v>1228</v>
      </c>
      <c r="W68" s="356"/>
      <c r="X68" s="349"/>
    </row>
    <row r="69" spans="1:24" s="355" customFormat="1" ht="47.25" x14ac:dyDescent="0.25">
      <c r="A69" s="924"/>
      <c r="B69" s="924"/>
      <c r="C69" s="845"/>
      <c r="D69" s="924"/>
      <c r="E69" s="924"/>
      <c r="F69" s="49">
        <v>39</v>
      </c>
      <c r="G69" s="648" t="s">
        <v>1229</v>
      </c>
      <c r="H69" s="569"/>
      <c r="I69" s="570"/>
      <c r="J69" s="570"/>
      <c r="K69" s="569"/>
      <c r="L69" s="569"/>
      <c r="M69" s="569">
        <v>1</v>
      </c>
      <c r="N69" s="569"/>
      <c r="O69" s="569"/>
      <c r="P69" s="570"/>
      <c r="Q69" s="566"/>
      <c r="R69" s="569"/>
      <c r="S69" s="569">
        <v>1</v>
      </c>
      <c r="T69" s="649" t="s">
        <v>529</v>
      </c>
      <c r="U69" s="648" t="s">
        <v>1225</v>
      </c>
      <c r="V69" s="648" t="s">
        <v>68</v>
      </c>
      <c r="W69" s="356"/>
      <c r="X69" s="349"/>
    </row>
    <row r="70" spans="1:24" s="355" customFormat="1" ht="63" x14ac:dyDescent="0.25">
      <c r="A70" s="924"/>
      <c r="B70" s="924"/>
      <c r="C70" s="845"/>
      <c r="D70" s="924"/>
      <c r="E70" s="924"/>
      <c r="F70" s="49">
        <v>40</v>
      </c>
      <c r="G70" s="648" t="s">
        <v>1230</v>
      </c>
      <c r="H70" s="569"/>
      <c r="I70" s="570"/>
      <c r="J70" s="571"/>
      <c r="K70" s="571"/>
      <c r="L70" s="571"/>
      <c r="M70" s="571"/>
      <c r="N70" s="570"/>
      <c r="O70" s="570"/>
      <c r="P70" s="570">
        <v>0.25</v>
      </c>
      <c r="Q70" s="570">
        <v>0.5</v>
      </c>
      <c r="R70" s="570"/>
      <c r="S70" s="570"/>
      <c r="T70" s="649" t="s">
        <v>529</v>
      </c>
      <c r="U70" s="648" t="s">
        <v>1225</v>
      </c>
      <c r="V70" s="648" t="s">
        <v>1231</v>
      </c>
      <c r="W70" s="356"/>
      <c r="X70" s="349"/>
    </row>
    <row r="71" spans="1:24" s="355" customFormat="1" x14ac:dyDescent="0.25">
      <c r="A71" s="521"/>
      <c r="B71" s="521"/>
      <c r="C71" s="460"/>
      <c r="D71" s="521"/>
      <c r="E71" s="521"/>
      <c r="F71" s="549"/>
      <c r="G71" s="521"/>
      <c r="H71" s="576"/>
      <c r="I71" s="577"/>
      <c r="J71" s="578"/>
      <c r="K71" s="578"/>
      <c r="L71" s="578"/>
      <c r="M71" s="578"/>
      <c r="N71" s="577"/>
      <c r="O71" s="577"/>
      <c r="P71" s="577"/>
      <c r="Q71" s="577"/>
      <c r="R71" s="577"/>
      <c r="S71" s="577"/>
      <c r="T71" s="550"/>
      <c r="U71" s="521"/>
      <c r="V71" s="521"/>
      <c r="W71" s="556"/>
      <c r="X71" s="551"/>
    </row>
    <row r="72" spans="1:24" s="355" customFormat="1" x14ac:dyDescent="0.25">
      <c r="A72" s="521"/>
      <c r="B72" s="521"/>
      <c r="C72" s="460"/>
      <c r="D72" s="521"/>
      <c r="E72" s="521"/>
      <c r="F72" s="549"/>
      <c r="G72" s="521"/>
      <c r="H72" s="576"/>
      <c r="I72" s="577"/>
      <c r="J72" s="578"/>
      <c r="K72" s="578"/>
      <c r="L72" s="578"/>
      <c r="M72" s="578"/>
      <c r="N72" s="577"/>
      <c r="O72" s="577"/>
      <c r="P72" s="577"/>
      <c r="Q72" s="577"/>
      <c r="R72" s="577"/>
      <c r="S72" s="577"/>
      <c r="T72" s="550"/>
      <c r="U72" s="521"/>
      <c r="V72" s="521"/>
      <c r="W72" s="556"/>
      <c r="X72" s="551"/>
    </row>
    <row r="73" spans="1:24" s="355" customFormat="1" x14ac:dyDescent="0.25">
      <c r="A73" s="521"/>
      <c r="B73" s="521"/>
      <c r="C73" s="460"/>
      <c r="D73" s="521"/>
      <c r="E73" s="521"/>
      <c r="F73" s="549"/>
      <c r="G73" s="521"/>
      <c r="H73" s="576"/>
      <c r="I73" s="577"/>
      <c r="J73" s="578"/>
      <c r="K73" s="578"/>
      <c r="L73" s="578"/>
      <c r="M73" s="578"/>
      <c r="N73" s="577"/>
      <c r="O73" s="577"/>
      <c r="P73" s="577"/>
      <c r="Q73" s="577"/>
      <c r="R73" s="577"/>
      <c r="S73" s="577"/>
      <c r="T73" s="550"/>
      <c r="U73" s="521"/>
      <c r="V73" s="521"/>
      <c r="W73" s="556"/>
      <c r="X73" s="551"/>
    </row>
    <row r="74" spans="1:24" s="355" customFormat="1" x14ac:dyDescent="0.25">
      <c r="A74" s="521"/>
      <c r="B74" s="521"/>
      <c r="C74" s="460"/>
      <c r="D74" s="521"/>
      <c r="E74" s="521"/>
      <c r="F74" s="549"/>
      <c r="G74" s="521"/>
      <c r="H74" s="576"/>
      <c r="I74" s="577"/>
      <c r="J74" s="578"/>
      <c r="K74" s="578"/>
      <c r="L74" s="578"/>
      <c r="M74" s="578"/>
      <c r="N74" s="577"/>
      <c r="O74" s="577"/>
      <c r="P74" s="577"/>
      <c r="Q74" s="577"/>
      <c r="R74" s="577"/>
      <c r="S74" s="577"/>
      <c r="T74" s="550"/>
      <c r="U74" s="521"/>
      <c r="V74" s="521"/>
      <c r="W74" s="556"/>
      <c r="X74" s="551"/>
    </row>
    <row r="75" spans="1:24" s="355" customFormat="1" x14ac:dyDescent="0.25">
      <c r="A75" s="521"/>
      <c r="B75" s="521"/>
      <c r="C75" s="460"/>
      <c r="D75" s="521"/>
      <c r="E75" s="521"/>
      <c r="F75" s="549"/>
      <c r="G75" s="521"/>
      <c r="H75" s="576"/>
      <c r="I75" s="577"/>
      <c r="J75" s="578"/>
      <c r="K75" s="578"/>
      <c r="L75" s="578"/>
      <c r="M75" s="578"/>
      <c r="N75" s="577"/>
      <c r="O75" s="577"/>
      <c r="P75" s="577"/>
      <c r="Q75" s="577"/>
      <c r="R75" s="577"/>
      <c r="S75" s="577"/>
      <c r="T75" s="550"/>
      <c r="U75" s="521"/>
      <c r="V75" s="521"/>
      <c r="W75" s="556"/>
      <c r="X75" s="551"/>
    </row>
    <row r="76" spans="1:24" s="355" customFormat="1" x14ac:dyDescent="0.25">
      <c r="A76" s="521"/>
      <c r="B76" s="521"/>
      <c r="C76" s="460"/>
      <c r="D76" s="521"/>
      <c r="E76" s="521"/>
      <c r="F76" s="549"/>
      <c r="G76" s="521"/>
      <c r="H76" s="576"/>
      <c r="I76" s="577"/>
      <c r="J76" s="578"/>
      <c r="K76" s="578"/>
      <c r="L76" s="578"/>
      <c r="M76" s="578"/>
      <c r="N76" s="577"/>
      <c r="O76" s="577"/>
      <c r="P76" s="577"/>
      <c r="Q76" s="577"/>
      <c r="R76" s="577"/>
      <c r="S76" s="577"/>
      <c r="T76" s="550"/>
      <c r="U76" s="521"/>
      <c r="V76" s="521"/>
      <c r="W76" s="556"/>
      <c r="X76" s="551"/>
    </row>
    <row r="77" spans="1:24" s="355" customFormat="1" x14ac:dyDescent="0.25">
      <c r="A77" s="521"/>
      <c r="B77" s="521"/>
      <c r="C77" s="460"/>
      <c r="D77" s="521"/>
      <c r="E77" s="521"/>
      <c r="F77" s="549"/>
      <c r="G77" s="521"/>
      <c r="H77" s="576"/>
      <c r="I77" s="577"/>
      <c r="J77" s="578"/>
      <c r="K77" s="578"/>
      <c r="L77" s="578"/>
      <c r="M77" s="578"/>
      <c r="N77" s="577"/>
      <c r="O77" s="577"/>
      <c r="P77" s="577"/>
      <c r="Q77" s="577"/>
      <c r="R77" s="577"/>
      <c r="S77" s="577"/>
      <c r="T77" s="550"/>
      <c r="U77" s="521"/>
      <c r="V77" s="521"/>
      <c r="W77" s="556"/>
      <c r="X77" s="551"/>
    </row>
    <row r="78" spans="1:24" s="355" customFormat="1" x14ac:dyDescent="0.25">
      <c r="A78" s="521"/>
      <c r="B78" s="521"/>
      <c r="C78" s="460"/>
      <c r="D78" s="521"/>
      <c r="E78" s="521"/>
      <c r="F78" s="549"/>
      <c r="G78" s="521"/>
      <c r="H78" s="576"/>
      <c r="I78" s="577"/>
      <c r="J78" s="578"/>
      <c r="K78" s="578"/>
      <c r="L78" s="578"/>
      <c r="M78" s="578"/>
      <c r="N78" s="577"/>
      <c r="O78" s="577"/>
      <c r="P78" s="577"/>
      <c r="Q78" s="577"/>
      <c r="R78" s="577"/>
      <c r="S78" s="577"/>
      <c r="T78" s="550"/>
      <c r="U78" s="521"/>
      <c r="V78" s="521"/>
      <c r="W78" s="556"/>
      <c r="X78" s="551"/>
    </row>
    <row r="79" spans="1:24" s="355" customFormat="1" x14ac:dyDescent="0.25">
      <c r="A79" s="521"/>
      <c r="B79" s="521"/>
      <c r="C79" s="460"/>
      <c r="D79" s="521"/>
      <c r="E79" s="521"/>
      <c r="F79" s="549"/>
      <c r="G79" s="521"/>
      <c r="H79" s="576"/>
      <c r="I79" s="577"/>
      <c r="J79" s="578"/>
      <c r="K79" s="578"/>
      <c r="L79" s="578"/>
      <c r="M79" s="578"/>
      <c r="N79" s="577"/>
      <c r="O79" s="577"/>
      <c r="P79" s="577"/>
      <c r="Q79" s="577"/>
      <c r="R79" s="577"/>
      <c r="S79" s="577"/>
      <c r="T79" s="550"/>
      <c r="U79" s="521"/>
      <c r="V79" s="521"/>
      <c r="W79" s="556"/>
      <c r="X79" s="551"/>
    </row>
    <row r="80" spans="1:24" s="355" customFormat="1" x14ac:dyDescent="0.25">
      <c r="A80" s="521"/>
      <c r="B80" s="521"/>
      <c r="C80" s="460"/>
      <c r="D80" s="521"/>
      <c r="E80" s="521"/>
      <c r="F80" s="549"/>
      <c r="G80" s="521"/>
      <c r="H80" s="576"/>
      <c r="I80" s="577"/>
      <c r="J80" s="578"/>
      <c r="K80" s="578"/>
      <c r="L80" s="578"/>
      <c r="M80" s="578"/>
      <c r="N80" s="577"/>
      <c r="O80" s="577"/>
      <c r="P80" s="577"/>
      <c r="Q80" s="577"/>
      <c r="R80" s="577"/>
      <c r="S80" s="577"/>
      <c r="T80" s="550"/>
      <c r="U80" s="521"/>
      <c r="V80" s="521"/>
      <c r="W80" s="556"/>
      <c r="X80" s="551"/>
    </row>
    <row r="81" spans="1:24" s="355" customFormat="1" x14ac:dyDescent="0.25">
      <c r="A81" s="521"/>
      <c r="B81" s="521"/>
      <c r="C81" s="460"/>
      <c r="D81" s="521"/>
      <c r="E81" s="521"/>
      <c r="F81" s="549"/>
      <c r="G81" s="521"/>
      <c r="H81" s="576"/>
      <c r="I81" s="577"/>
      <c r="J81" s="578"/>
      <c r="K81" s="578"/>
      <c r="L81" s="578"/>
      <c r="M81" s="578"/>
      <c r="N81" s="577"/>
      <c r="O81" s="577"/>
      <c r="P81" s="577"/>
      <c r="Q81" s="577"/>
      <c r="R81" s="577"/>
      <c r="S81" s="577"/>
      <c r="T81" s="550"/>
      <c r="U81" s="521"/>
      <c r="V81" s="521"/>
      <c r="W81" s="556"/>
      <c r="X81" s="551"/>
    </row>
    <row r="82" spans="1:24" s="355" customFormat="1" x14ac:dyDescent="0.25">
      <c r="A82" s="521"/>
      <c r="B82" s="521"/>
      <c r="C82" s="460"/>
      <c r="D82" s="521"/>
      <c r="E82" s="521"/>
      <c r="F82" s="549"/>
      <c r="G82" s="521"/>
      <c r="H82" s="576"/>
      <c r="I82" s="577"/>
      <c r="J82" s="578"/>
      <c r="K82" s="578"/>
      <c r="L82" s="578"/>
      <c r="M82" s="578"/>
      <c r="N82" s="577"/>
      <c r="O82" s="577"/>
      <c r="P82" s="577"/>
      <c r="Q82" s="577"/>
      <c r="R82" s="577"/>
      <c r="S82" s="577"/>
      <c r="T82" s="550"/>
      <c r="U82" s="521"/>
      <c r="V82" s="521"/>
      <c r="W82" s="556"/>
      <c r="X82" s="551"/>
    </row>
    <row r="83" spans="1:24" s="355" customFormat="1" x14ac:dyDescent="0.25">
      <c r="A83" s="521"/>
      <c r="B83" s="521"/>
      <c r="C83" s="460"/>
      <c r="D83" s="521"/>
      <c r="E83" s="521"/>
      <c r="F83" s="549"/>
      <c r="G83" s="521"/>
      <c r="H83" s="576"/>
      <c r="I83" s="577"/>
      <c r="J83" s="578"/>
      <c r="K83" s="578"/>
      <c r="L83" s="578"/>
      <c r="M83" s="578"/>
      <c r="N83" s="577"/>
      <c r="O83" s="577"/>
      <c r="P83" s="577"/>
      <c r="Q83" s="577"/>
      <c r="R83" s="577"/>
      <c r="S83" s="577"/>
      <c r="T83" s="550"/>
      <c r="U83" s="521"/>
      <c r="V83" s="521"/>
      <c r="W83" s="556"/>
      <c r="X83" s="551"/>
    </row>
    <row r="84" spans="1:24" s="355" customFormat="1" x14ac:dyDescent="0.25">
      <c r="A84" s="521"/>
      <c r="B84" s="521"/>
      <c r="C84" s="460"/>
      <c r="D84" s="521"/>
      <c r="E84" s="521"/>
      <c r="F84" s="549"/>
      <c r="G84" s="521"/>
      <c r="H84" s="576"/>
      <c r="I84" s="577"/>
      <c r="J84" s="578"/>
      <c r="K84" s="578"/>
      <c r="L84" s="578"/>
      <c r="M84" s="578"/>
      <c r="N84" s="577"/>
      <c r="O84" s="577"/>
      <c r="P84" s="577"/>
      <c r="Q84" s="577"/>
      <c r="R84" s="577"/>
      <c r="S84" s="577"/>
      <c r="T84" s="550"/>
      <c r="U84" s="521"/>
      <c r="V84" s="521"/>
      <c r="W84" s="556"/>
      <c r="X84" s="551"/>
    </row>
    <row r="85" spans="1:24" s="355" customFormat="1" x14ac:dyDescent="0.25">
      <c r="A85" s="521"/>
      <c r="B85" s="521"/>
      <c r="C85" s="460"/>
      <c r="D85" s="521"/>
      <c r="E85" s="521"/>
      <c r="F85" s="549"/>
      <c r="G85" s="521"/>
      <c r="H85" s="576"/>
      <c r="I85" s="577"/>
      <c r="J85" s="578"/>
      <c r="K85" s="578"/>
      <c r="L85" s="578"/>
      <c r="M85" s="578"/>
      <c r="N85" s="577"/>
      <c r="O85" s="577"/>
      <c r="P85" s="577"/>
      <c r="Q85" s="577"/>
      <c r="R85" s="577"/>
      <c r="S85" s="577"/>
      <c r="T85" s="550"/>
      <c r="U85" s="521"/>
      <c r="V85" s="521"/>
      <c r="W85" s="556"/>
      <c r="X85" s="551"/>
    </row>
    <row r="86" spans="1:24" s="355" customFormat="1" x14ac:dyDescent="0.25">
      <c r="A86" s="521"/>
      <c r="B86" s="521"/>
      <c r="C86" s="460"/>
      <c r="D86" s="521"/>
      <c r="E86" s="521"/>
      <c r="F86" s="549"/>
      <c r="G86" s="521"/>
      <c r="H86" s="576"/>
      <c r="I86" s="577"/>
      <c r="J86" s="578"/>
      <c r="K86" s="578"/>
      <c r="L86" s="578"/>
      <c r="M86" s="578"/>
      <c r="N86" s="577"/>
      <c r="O86" s="577"/>
      <c r="P86" s="577"/>
      <c r="Q86" s="577"/>
      <c r="R86" s="577"/>
      <c r="S86" s="577"/>
      <c r="T86" s="550"/>
      <c r="U86" s="521"/>
      <c r="V86" s="521"/>
      <c r="W86" s="556"/>
      <c r="X86" s="551"/>
    </row>
    <row r="87" spans="1:24" s="355" customFormat="1" x14ac:dyDescent="0.25">
      <c r="A87" s="521"/>
      <c r="B87" s="521"/>
      <c r="C87" s="460"/>
      <c r="D87" s="521"/>
      <c r="E87" s="521"/>
      <c r="F87" s="549"/>
      <c r="G87" s="521"/>
      <c r="H87" s="576"/>
      <c r="I87" s="577"/>
      <c r="J87" s="578"/>
      <c r="K87" s="578"/>
      <c r="L87" s="578"/>
      <c r="M87" s="578"/>
      <c r="N87" s="577"/>
      <c r="O87" s="577"/>
      <c r="P87" s="577"/>
      <c r="Q87" s="577"/>
      <c r="R87" s="577"/>
      <c r="S87" s="577"/>
      <c r="T87" s="550"/>
      <c r="U87" s="521"/>
      <c r="V87" s="521"/>
      <c r="W87" s="556"/>
      <c r="X87" s="551"/>
    </row>
    <row r="88" spans="1:24" s="355" customFormat="1" x14ac:dyDescent="0.25">
      <c r="A88" s="682">
        <v>1</v>
      </c>
      <c r="B88" s="682">
        <v>2</v>
      </c>
      <c r="C88" s="682">
        <v>3</v>
      </c>
      <c r="D88" s="682">
        <v>4</v>
      </c>
      <c r="E88" s="682">
        <v>5</v>
      </c>
      <c r="F88" s="770">
        <v>6</v>
      </c>
      <c r="G88" s="770"/>
      <c r="H88" s="770">
        <v>7</v>
      </c>
      <c r="I88" s="770"/>
      <c r="J88" s="770"/>
      <c r="K88" s="770"/>
      <c r="L88" s="770"/>
      <c r="M88" s="770"/>
      <c r="N88" s="770"/>
      <c r="O88" s="770"/>
      <c r="P88" s="770"/>
      <c r="Q88" s="770"/>
      <c r="R88" s="770"/>
      <c r="S88" s="770"/>
      <c r="T88" s="682">
        <v>8</v>
      </c>
      <c r="U88" s="682">
        <v>9</v>
      </c>
      <c r="V88" s="682">
        <v>10</v>
      </c>
      <c r="W88" s="682">
        <v>11</v>
      </c>
      <c r="X88" s="682">
        <v>12</v>
      </c>
    </row>
    <row r="89" spans="1:24" s="355" customFormat="1" x14ac:dyDescent="0.25">
      <c r="A89" s="768" t="s">
        <v>9</v>
      </c>
      <c r="B89" s="768" t="s">
        <v>10</v>
      </c>
      <c r="C89" s="768" t="s">
        <v>11</v>
      </c>
      <c r="D89" s="769" t="s">
        <v>12</v>
      </c>
      <c r="E89" s="768" t="s">
        <v>13</v>
      </c>
      <c r="F89" s="768" t="s">
        <v>0</v>
      </c>
      <c r="G89" s="768" t="s">
        <v>14</v>
      </c>
      <c r="H89" s="1003" t="s">
        <v>15</v>
      </c>
      <c r="I89" s="1003"/>
      <c r="J89" s="1003"/>
      <c r="K89" s="1003"/>
      <c r="L89" s="1003"/>
      <c r="M89" s="1003"/>
      <c r="N89" s="1003"/>
      <c r="O89" s="1003"/>
      <c r="P89" s="1003"/>
      <c r="Q89" s="1003"/>
      <c r="R89" s="1003"/>
      <c r="S89" s="1003"/>
      <c r="T89" s="768" t="s">
        <v>16</v>
      </c>
      <c r="U89" s="768" t="s">
        <v>182</v>
      </c>
      <c r="V89" s="769" t="s">
        <v>18</v>
      </c>
      <c r="W89" s="769" t="s">
        <v>19</v>
      </c>
      <c r="X89" s="1002" t="s">
        <v>20</v>
      </c>
    </row>
    <row r="90" spans="1:24" s="355" customFormat="1" x14ac:dyDescent="0.25">
      <c r="A90" s="768"/>
      <c r="B90" s="768"/>
      <c r="C90" s="768"/>
      <c r="D90" s="769"/>
      <c r="E90" s="768"/>
      <c r="F90" s="768"/>
      <c r="G90" s="768"/>
      <c r="H90" s="768" t="s">
        <v>21</v>
      </c>
      <c r="I90" s="768"/>
      <c r="J90" s="768"/>
      <c r="K90" s="768" t="s">
        <v>22</v>
      </c>
      <c r="L90" s="768"/>
      <c r="M90" s="768"/>
      <c r="N90" s="768" t="s">
        <v>23</v>
      </c>
      <c r="O90" s="768"/>
      <c r="P90" s="768"/>
      <c r="Q90" s="768" t="s">
        <v>24</v>
      </c>
      <c r="R90" s="768"/>
      <c r="S90" s="768"/>
      <c r="T90" s="768"/>
      <c r="U90" s="768"/>
      <c r="V90" s="769"/>
      <c r="W90" s="769"/>
      <c r="X90" s="1002"/>
    </row>
    <row r="91" spans="1:24" s="355" customFormat="1" x14ac:dyDescent="0.25">
      <c r="A91" s="768"/>
      <c r="B91" s="768"/>
      <c r="C91" s="768"/>
      <c r="D91" s="769"/>
      <c r="E91" s="768"/>
      <c r="F91" s="768"/>
      <c r="G91" s="768"/>
      <c r="H91" s="699" t="s">
        <v>25</v>
      </c>
      <c r="I91" s="699" t="s">
        <v>26</v>
      </c>
      <c r="J91" s="699" t="s">
        <v>27</v>
      </c>
      <c r="K91" s="699" t="s">
        <v>28</v>
      </c>
      <c r="L91" s="699" t="s">
        <v>27</v>
      </c>
      <c r="M91" s="699" t="s">
        <v>29</v>
      </c>
      <c r="N91" s="699" t="s">
        <v>30</v>
      </c>
      <c r="O91" s="699" t="s">
        <v>28</v>
      </c>
      <c r="P91" s="699" t="s">
        <v>31</v>
      </c>
      <c r="Q91" s="699" t="s">
        <v>32</v>
      </c>
      <c r="R91" s="699" t="s">
        <v>33</v>
      </c>
      <c r="S91" s="699" t="s">
        <v>34</v>
      </c>
      <c r="T91" s="768"/>
      <c r="U91" s="768"/>
      <c r="V91" s="769"/>
      <c r="W91" s="769"/>
      <c r="X91" s="1002"/>
    </row>
    <row r="92" spans="1:24" s="355" customFormat="1" ht="31.5" x14ac:dyDescent="0.25">
      <c r="A92" s="805" t="s">
        <v>1232</v>
      </c>
      <c r="B92" s="805" t="s">
        <v>1233</v>
      </c>
      <c r="C92" s="948">
        <v>4</v>
      </c>
      <c r="D92" s="948">
        <v>0</v>
      </c>
      <c r="E92" s="850" t="s">
        <v>1422</v>
      </c>
      <c r="F92" s="49">
        <v>41</v>
      </c>
      <c r="G92" s="646" t="s">
        <v>1234</v>
      </c>
      <c r="H92" s="571"/>
      <c r="I92" s="571"/>
      <c r="J92" s="572"/>
      <c r="K92" s="572"/>
      <c r="L92" s="572"/>
      <c r="M92" s="572">
        <v>1</v>
      </c>
      <c r="N92" s="572">
        <v>1</v>
      </c>
      <c r="O92" s="572"/>
      <c r="P92" s="572"/>
      <c r="Q92" s="572"/>
      <c r="R92" s="572"/>
      <c r="S92" s="572"/>
      <c r="T92" s="354" t="s">
        <v>529</v>
      </c>
      <c r="U92" s="649" t="s">
        <v>1235</v>
      </c>
      <c r="V92" s="648" t="s">
        <v>1159</v>
      </c>
      <c r="W92" s="356"/>
      <c r="X92" s="349"/>
    </row>
    <row r="93" spans="1:24" s="355" customFormat="1" ht="70.5" customHeight="1" x14ac:dyDescent="0.25">
      <c r="A93" s="805"/>
      <c r="B93" s="805"/>
      <c r="C93" s="948"/>
      <c r="D93" s="948"/>
      <c r="E93" s="850"/>
      <c r="F93" s="49">
        <v>42</v>
      </c>
      <c r="G93" s="646" t="s">
        <v>1236</v>
      </c>
      <c r="H93" s="573">
        <v>1</v>
      </c>
      <c r="I93" s="572"/>
      <c r="J93" s="572"/>
      <c r="K93" s="572"/>
      <c r="L93" s="572"/>
      <c r="M93" s="572"/>
      <c r="N93" s="572"/>
      <c r="O93" s="572"/>
      <c r="P93" s="573">
        <v>1</v>
      </c>
      <c r="Q93" s="572"/>
      <c r="R93" s="572"/>
      <c r="S93" s="572"/>
      <c r="T93" s="354" t="s">
        <v>529</v>
      </c>
      <c r="U93" s="649" t="s">
        <v>1235</v>
      </c>
      <c r="V93" s="648" t="s">
        <v>68</v>
      </c>
      <c r="W93" s="356"/>
      <c r="X93" s="349"/>
    </row>
    <row r="94" spans="1:24" s="355" customFormat="1" ht="31.5" x14ac:dyDescent="0.25">
      <c r="A94" s="805"/>
      <c r="B94" s="805" t="s">
        <v>1237</v>
      </c>
      <c r="C94" s="948">
        <v>2</v>
      </c>
      <c r="D94" s="948">
        <v>1</v>
      </c>
      <c r="E94" s="850"/>
      <c r="F94" s="49">
        <v>43</v>
      </c>
      <c r="G94" s="646" t="s">
        <v>1238</v>
      </c>
      <c r="H94" s="566"/>
      <c r="I94" s="573">
        <v>1</v>
      </c>
      <c r="J94" s="573">
        <v>1</v>
      </c>
      <c r="K94" s="573">
        <v>1</v>
      </c>
      <c r="L94" s="573">
        <v>1</v>
      </c>
      <c r="M94" s="573">
        <v>1</v>
      </c>
      <c r="N94" s="573">
        <v>1</v>
      </c>
      <c r="O94" s="573">
        <v>1</v>
      </c>
      <c r="P94" s="573">
        <v>1</v>
      </c>
      <c r="Q94" s="573">
        <v>1</v>
      </c>
      <c r="R94" s="573">
        <v>1</v>
      </c>
      <c r="S94" s="573">
        <v>1</v>
      </c>
      <c r="T94" s="354" t="s">
        <v>529</v>
      </c>
      <c r="U94" s="649" t="s">
        <v>1235</v>
      </c>
      <c r="V94" s="648" t="s">
        <v>647</v>
      </c>
      <c r="W94" s="356"/>
      <c r="X94" s="349"/>
    </row>
    <row r="95" spans="1:24" s="355" customFormat="1" ht="36.75" customHeight="1" x14ac:dyDescent="0.25">
      <c r="A95" s="805"/>
      <c r="B95" s="805"/>
      <c r="C95" s="948"/>
      <c r="D95" s="948"/>
      <c r="E95" s="850"/>
      <c r="F95" s="49">
        <v>44</v>
      </c>
      <c r="G95" s="646" t="s">
        <v>1239</v>
      </c>
      <c r="H95" s="572"/>
      <c r="I95" s="573">
        <v>1</v>
      </c>
      <c r="J95" s="573">
        <v>1</v>
      </c>
      <c r="K95" s="573">
        <v>1</v>
      </c>
      <c r="L95" s="573">
        <v>1</v>
      </c>
      <c r="M95" s="573">
        <v>1</v>
      </c>
      <c r="N95" s="573">
        <v>1</v>
      </c>
      <c r="O95" s="573">
        <v>1</v>
      </c>
      <c r="P95" s="573">
        <v>1</v>
      </c>
      <c r="Q95" s="573">
        <v>1</v>
      </c>
      <c r="R95" s="573">
        <v>1</v>
      </c>
      <c r="S95" s="573">
        <v>1</v>
      </c>
      <c r="T95" s="354" t="s">
        <v>529</v>
      </c>
      <c r="U95" s="649" t="s">
        <v>1235</v>
      </c>
      <c r="V95" s="648" t="s">
        <v>1240</v>
      </c>
      <c r="W95" s="356"/>
      <c r="X95" s="349"/>
    </row>
    <row r="96" spans="1:24" s="355" customFormat="1" ht="24" customHeight="1" x14ac:dyDescent="0.25">
      <c r="A96" s="805"/>
      <c r="B96" s="850" t="s">
        <v>195</v>
      </c>
      <c r="C96" s="948">
        <v>40</v>
      </c>
      <c r="D96" s="948">
        <v>78</v>
      </c>
      <c r="E96" s="850"/>
      <c r="F96" s="49">
        <v>45</v>
      </c>
      <c r="G96" s="646" t="s">
        <v>1241</v>
      </c>
      <c r="H96" s="572"/>
      <c r="I96" s="573">
        <v>1</v>
      </c>
      <c r="J96" s="573">
        <v>1</v>
      </c>
      <c r="K96" s="573">
        <v>1</v>
      </c>
      <c r="L96" s="573">
        <v>1</v>
      </c>
      <c r="M96" s="573">
        <v>1</v>
      </c>
      <c r="N96" s="573">
        <v>1</v>
      </c>
      <c r="O96" s="573">
        <v>1</v>
      </c>
      <c r="P96" s="573">
        <v>1</v>
      </c>
      <c r="Q96" s="573">
        <v>1</v>
      </c>
      <c r="R96" s="573">
        <v>1</v>
      </c>
      <c r="S96" s="573">
        <v>1</v>
      </c>
      <c r="T96" s="354" t="s">
        <v>529</v>
      </c>
      <c r="U96" s="649" t="s">
        <v>1235</v>
      </c>
      <c r="V96" s="648" t="s">
        <v>68</v>
      </c>
      <c r="W96" s="356"/>
      <c r="X96" s="349"/>
    </row>
    <row r="97" spans="1:24" s="355" customFormat="1" ht="22.5" customHeight="1" x14ac:dyDescent="0.25">
      <c r="A97" s="805"/>
      <c r="B97" s="850"/>
      <c r="C97" s="948"/>
      <c r="D97" s="948"/>
      <c r="E97" s="850"/>
      <c r="F97" s="49">
        <v>46</v>
      </c>
      <c r="G97" s="646" t="s">
        <v>1242</v>
      </c>
      <c r="H97" s="572"/>
      <c r="I97" s="573">
        <v>1</v>
      </c>
      <c r="J97" s="573">
        <v>1</v>
      </c>
      <c r="K97" s="573">
        <v>1</v>
      </c>
      <c r="L97" s="573">
        <v>1</v>
      </c>
      <c r="M97" s="573">
        <v>1</v>
      </c>
      <c r="N97" s="573">
        <v>1</v>
      </c>
      <c r="O97" s="573">
        <v>1</v>
      </c>
      <c r="P97" s="573">
        <v>1</v>
      </c>
      <c r="Q97" s="573">
        <v>1</v>
      </c>
      <c r="R97" s="573">
        <v>1</v>
      </c>
      <c r="S97" s="573">
        <v>1</v>
      </c>
      <c r="T97" s="354" t="s">
        <v>529</v>
      </c>
      <c r="U97" s="649" t="s">
        <v>104</v>
      </c>
      <c r="V97" s="648" t="s">
        <v>373</v>
      </c>
      <c r="W97" s="356"/>
      <c r="X97" s="349"/>
    </row>
    <row r="98" spans="1:24" s="355" customFormat="1" ht="24.75" customHeight="1" x14ac:dyDescent="0.25">
      <c r="A98" s="805"/>
      <c r="B98" s="850"/>
      <c r="C98" s="948"/>
      <c r="D98" s="948"/>
      <c r="E98" s="850"/>
      <c r="F98" s="49">
        <v>47</v>
      </c>
      <c r="G98" s="646" t="s">
        <v>1243</v>
      </c>
      <c r="H98" s="572"/>
      <c r="I98" s="573">
        <v>1</v>
      </c>
      <c r="J98" s="573">
        <v>1</v>
      </c>
      <c r="K98" s="573">
        <v>1</v>
      </c>
      <c r="L98" s="573">
        <v>1</v>
      </c>
      <c r="M98" s="573">
        <v>1</v>
      </c>
      <c r="N98" s="573">
        <v>1</v>
      </c>
      <c r="O98" s="573">
        <v>1</v>
      </c>
      <c r="P98" s="573">
        <v>1</v>
      </c>
      <c r="Q98" s="573">
        <v>1</v>
      </c>
      <c r="R98" s="573">
        <v>1</v>
      </c>
      <c r="S98" s="573">
        <v>1</v>
      </c>
      <c r="T98" s="354" t="s">
        <v>1244</v>
      </c>
      <c r="U98" s="649" t="s">
        <v>1235</v>
      </c>
      <c r="V98" s="648" t="s">
        <v>1245</v>
      </c>
      <c r="W98" s="356"/>
      <c r="X98" s="349"/>
    </row>
    <row r="99" spans="1:24" s="355" customFormat="1" ht="38.25" customHeight="1" x14ac:dyDescent="0.25">
      <c r="A99" s="805"/>
      <c r="B99" s="850"/>
      <c r="C99" s="948"/>
      <c r="D99" s="948"/>
      <c r="E99" s="850"/>
      <c r="F99" s="49">
        <v>48</v>
      </c>
      <c r="G99" s="646" t="s">
        <v>1246</v>
      </c>
      <c r="H99" s="572"/>
      <c r="I99" s="572"/>
      <c r="J99" s="572"/>
      <c r="K99" s="572">
        <v>1</v>
      </c>
      <c r="L99" s="572"/>
      <c r="M99" s="572"/>
      <c r="N99" s="572">
        <v>1</v>
      </c>
      <c r="O99" s="572"/>
      <c r="P99" s="572"/>
      <c r="Q99" s="572">
        <v>1</v>
      </c>
      <c r="R99" s="572"/>
      <c r="S99" s="572"/>
      <c r="T99" s="649" t="s">
        <v>529</v>
      </c>
      <c r="U99" s="649" t="s">
        <v>1235</v>
      </c>
      <c r="V99" s="648" t="s">
        <v>177</v>
      </c>
      <c r="W99" s="356"/>
      <c r="X99" s="349"/>
    </row>
    <row r="100" spans="1:24" s="342" customFormat="1" ht="31.5" x14ac:dyDescent="0.25">
      <c r="A100" s="924" t="s">
        <v>1247</v>
      </c>
      <c r="B100" s="649" t="s">
        <v>1248</v>
      </c>
      <c r="C100" s="650" t="s">
        <v>1249</v>
      </c>
      <c r="D100" s="357">
        <v>0</v>
      </c>
      <c r="E100" s="1004" t="s">
        <v>1250</v>
      </c>
      <c r="F100" s="49">
        <v>49</v>
      </c>
      <c r="G100" s="648" t="s">
        <v>114</v>
      </c>
      <c r="H100" s="558">
        <v>1</v>
      </c>
      <c r="I100" s="558"/>
      <c r="J100" s="558"/>
      <c r="K100" s="558"/>
      <c r="L100" s="558"/>
      <c r="M100" s="558"/>
      <c r="N100" s="558"/>
      <c r="O100" s="558"/>
      <c r="P100" s="558"/>
      <c r="Q100" s="558"/>
      <c r="R100" s="558"/>
      <c r="S100" s="558"/>
      <c r="T100" s="649" t="s">
        <v>529</v>
      </c>
      <c r="U100" s="648"/>
      <c r="V100" s="648" t="s">
        <v>1251</v>
      </c>
      <c r="W100" s="356"/>
      <c r="X100" s="142"/>
    </row>
    <row r="101" spans="1:24" s="342" customFormat="1" ht="47.25" x14ac:dyDescent="0.25">
      <c r="A101" s="924"/>
      <c r="B101" s="649" t="s">
        <v>1252</v>
      </c>
      <c r="C101" s="650">
        <v>5</v>
      </c>
      <c r="D101" s="357">
        <v>0</v>
      </c>
      <c r="E101" s="1004"/>
      <c r="F101" s="49">
        <v>50</v>
      </c>
      <c r="G101" s="648" t="s">
        <v>1253</v>
      </c>
      <c r="H101" s="558"/>
      <c r="I101" s="558"/>
      <c r="J101" s="558"/>
      <c r="K101" s="558">
        <v>1</v>
      </c>
      <c r="L101" s="558"/>
      <c r="M101" s="558"/>
      <c r="N101" s="558">
        <v>1</v>
      </c>
      <c r="O101" s="558"/>
      <c r="P101" s="558"/>
      <c r="Q101" s="558">
        <v>1</v>
      </c>
      <c r="R101" s="558"/>
      <c r="S101" s="558"/>
      <c r="T101" s="649" t="s">
        <v>529</v>
      </c>
      <c r="U101" s="648"/>
      <c r="V101" s="648" t="s">
        <v>1254</v>
      </c>
      <c r="W101" s="356"/>
      <c r="X101" s="142"/>
    </row>
    <row r="102" spans="1:24" s="342" customFormat="1" ht="45.75" customHeight="1" x14ac:dyDescent="0.25">
      <c r="A102" s="776" t="s">
        <v>1255</v>
      </c>
      <c r="B102" s="789" t="s">
        <v>1256</v>
      </c>
      <c r="C102" s="812" t="s">
        <v>1257</v>
      </c>
      <c r="D102" s="812" t="s">
        <v>1258</v>
      </c>
      <c r="E102" s="789" t="s">
        <v>1259</v>
      </c>
      <c r="F102" s="49">
        <v>51</v>
      </c>
      <c r="G102" s="647" t="s">
        <v>1260</v>
      </c>
      <c r="H102" s="574">
        <v>1</v>
      </c>
      <c r="I102" s="574">
        <v>1</v>
      </c>
      <c r="J102" s="574">
        <v>1</v>
      </c>
      <c r="K102" s="574">
        <v>1</v>
      </c>
      <c r="L102" s="574">
        <v>1</v>
      </c>
      <c r="M102" s="574">
        <v>1</v>
      </c>
      <c r="N102" s="574">
        <v>1</v>
      </c>
      <c r="O102" s="574">
        <v>1</v>
      </c>
      <c r="P102" s="574">
        <v>1</v>
      </c>
      <c r="Q102" s="574">
        <v>1</v>
      </c>
      <c r="R102" s="574">
        <v>1</v>
      </c>
      <c r="S102" s="574">
        <v>1</v>
      </c>
      <c r="T102" s="649" t="s">
        <v>529</v>
      </c>
      <c r="U102" s="170"/>
      <c r="V102" s="137" t="s">
        <v>1245</v>
      </c>
      <c r="W102" s="170"/>
      <c r="X102" s="142"/>
    </row>
    <row r="103" spans="1:24" s="342" customFormat="1" ht="48" customHeight="1" x14ac:dyDescent="0.25">
      <c r="A103" s="776"/>
      <c r="B103" s="789"/>
      <c r="C103" s="812"/>
      <c r="D103" s="812"/>
      <c r="E103" s="789"/>
      <c r="F103" s="49">
        <v>52</v>
      </c>
      <c r="G103" s="647" t="s">
        <v>1261</v>
      </c>
      <c r="H103" s="575"/>
      <c r="I103" s="575"/>
      <c r="J103" s="575"/>
      <c r="K103" s="575">
        <v>1</v>
      </c>
      <c r="L103" s="575"/>
      <c r="M103" s="575"/>
      <c r="N103" s="575">
        <v>1</v>
      </c>
      <c r="O103" s="575"/>
      <c r="P103" s="575"/>
      <c r="Q103" s="575">
        <v>1</v>
      </c>
      <c r="R103" s="575"/>
      <c r="S103" s="575"/>
      <c r="T103" s="649" t="s">
        <v>529</v>
      </c>
      <c r="U103" s="170"/>
      <c r="V103" s="137" t="s">
        <v>177</v>
      </c>
      <c r="W103" s="170"/>
      <c r="X103" s="142"/>
    </row>
    <row r="104" spans="1:24" s="342" customFormat="1" ht="16.5" thickBot="1" x14ac:dyDescent="0.3">
      <c r="X104" s="358">
        <f>SUM(X15:X103)</f>
        <v>3466024</v>
      </c>
    </row>
    <row r="105" spans="1:24" ht="16.5" thickTop="1" x14ac:dyDescent="0.25"/>
  </sheetData>
  <mergeCells count="122">
    <mergeCell ref="A12:A14"/>
    <mergeCell ref="B12:B14"/>
    <mergeCell ref="C12:C14"/>
    <mergeCell ref="D12:D14"/>
    <mergeCell ref="E12:E14"/>
    <mergeCell ref="H11:S11"/>
    <mergeCell ref="A5:X5"/>
    <mergeCell ref="A6:X6"/>
    <mergeCell ref="B9:X9"/>
    <mergeCell ref="B10:X10"/>
    <mergeCell ref="C8:M8"/>
    <mergeCell ref="F11:G11"/>
    <mergeCell ref="X12:X14"/>
    <mergeCell ref="H13:J13"/>
    <mergeCell ref="K13:M13"/>
    <mergeCell ref="N13:P13"/>
    <mergeCell ref="Q13:S13"/>
    <mergeCell ref="U12:U14"/>
    <mergeCell ref="V12:V14"/>
    <mergeCell ref="W12:W14"/>
    <mergeCell ref="D15:D20"/>
    <mergeCell ref="E15:E20"/>
    <mergeCell ref="G12:G14"/>
    <mergeCell ref="H12:S12"/>
    <mergeCell ref="T12:T14"/>
    <mergeCell ref="F12:F14"/>
    <mergeCell ref="B18:B20"/>
    <mergeCell ref="C18:C20"/>
    <mergeCell ref="B21:B22"/>
    <mergeCell ref="C21:C22"/>
    <mergeCell ref="A15:A20"/>
    <mergeCell ref="B15:B17"/>
    <mergeCell ref="C15:C17"/>
    <mergeCell ref="C27:C29"/>
    <mergeCell ref="B30:B33"/>
    <mergeCell ref="C30:C33"/>
    <mergeCell ref="A60:A64"/>
    <mergeCell ref="B60:B64"/>
    <mergeCell ref="C60:C64"/>
    <mergeCell ref="D60:D64"/>
    <mergeCell ref="C55:C57"/>
    <mergeCell ref="A50:A54"/>
    <mergeCell ref="B50:B51"/>
    <mergeCell ref="C50:C51"/>
    <mergeCell ref="D50:D54"/>
    <mergeCell ref="B52:B54"/>
    <mergeCell ref="C52:C54"/>
    <mergeCell ref="B94:B95"/>
    <mergeCell ref="C94:C95"/>
    <mergeCell ref="D94:D95"/>
    <mergeCell ref="D65:D70"/>
    <mergeCell ref="D96:D99"/>
    <mergeCell ref="C58:C59"/>
    <mergeCell ref="E60:E64"/>
    <mergeCell ref="E50:E59"/>
    <mergeCell ref="D21:D33"/>
    <mergeCell ref="D55:D59"/>
    <mergeCell ref="B23:B24"/>
    <mergeCell ref="C23:C24"/>
    <mergeCell ref="B27:B29"/>
    <mergeCell ref="E21:E33"/>
    <mergeCell ref="A21:A33"/>
    <mergeCell ref="A102:A103"/>
    <mergeCell ref="B102:B103"/>
    <mergeCell ref="C102:C103"/>
    <mergeCell ref="D102:D103"/>
    <mergeCell ref="E102:E103"/>
    <mergeCell ref="A100:A101"/>
    <mergeCell ref="A92:A99"/>
    <mergeCell ref="B92:B93"/>
    <mergeCell ref="C92:C93"/>
    <mergeCell ref="E65:E70"/>
    <mergeCell ref="B68:B70"/>
    <mergeCell ref="C68:C70"/>
    <mergeCell ref="B96:B99"/>
    <mergeCell ref="C96:C99"/>
    <mergeCell ref="E100:E101"/>
    <mergeCell ref="A65:A70"/>
    <mergeCell ref="B65:B67"/>
    <mergeCell ref="C65:C67"/>
    <mergeCell ref="A55:A59"/>
    <mergeCell ref="B55:B59"/>
    <mergeCell ref="E92:E99"/>
    <mergeCell ref="D92:D93"/>
    <mergeCell ref="T47:T49"/>
    <mergeCell ref="U47:U49"/>
    <mergeCell ref="V47:V49"/>
    <mergeCell ref="W47:W49"/>
    <mergeCell ref="X47:X49"/>
    <mergeCell ref="F46:G46"/>
    <mergeCell ref="H46:S46"/>
    <mergeCell ref="A47:A49"/>
    <mergeCell ref="B47:B49"/>
    <mergeCell ref="C47:C49"/>
    <mergeCell ref="D47:D49"/>
    <mergeCell ref="E47:E49"/>
    <mergeCell ref="F47:F49"/>
    <mergeCell ref="G47:G49"/>
    <mergeCell ref="H47:S47"/>
    <mergeCell ref="H48:J48"/>
    <mergeCell ref="K48:M48"/>
    <mergeCell ref="N48:P48"/>
    <mergeCell ref="Q48:S48"/>
    <mergeCell ref="T89:T91"/>
    <mergeCell ref="U89:U91"/>
    <mergeCell ref="V89:V91"/>
    <mergeCell ref="W89:W91"/>
    <mergeCell ref="X89:X91"/>
    <mergeCell ref="F88:G88"/>
    <mergeCell ref="H88:S88"/>
    <mergeCell ref="A89:A91"/>
    <mergeCell ref="B89:B91"/>
    <mergeCell ref="C89:C91"/>
    <mergeCell ref="D89:D91"/>
    <mergeCell ref="E89:E91"/>
    <mergeCell ref="F89:F91"/>
    <mergeCell ref="G89:G91"/>
    <mergeCell ref="H89:S89"/>
    <mergeCell ref="H90:J90"/>
    <mergeCell ref="K90:M90"/>
    <mergeCell ref="N90:P90"/>
    <mergeCell ref="Q90:S90"/>
  </mergeCells>
  <pageMargins left="0.70866141732283472" right="0.15748031496062992" top="0.47244094488188981" bottom="0.39370078740157483" header="0.31496062992125984" footer="0.15748031496062992"/>
  <pageSetup paperSize="5" scale="51" orientation="landscape" r:id="rId1"/>
  <headerFooter>
    <oddFooter>&amp;R&amp;"Times New Roman,Negrita"&amp;12 57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77"/>
  <sheetViews>
    <sheetView showGridLines="0" view="pageBreakPreview" zoomScale="70" zoomScaleNormal="55" zoomScaleSheetLayoutView="70" workbookViewId="0">
      <selection activeCell="G56" sqref="G56"/>
    </sheetView>
  </sheetViews>
  <sheetFormatPr baseColWidth="10" defaultRowHeight="15.75" x14ac:dyDescent="0.25"/>
  <cols>
    <col min="1" max="1" width="26.28515625" style="4" customWidth="1"/>
    <col min="2" max="2" width="26.5703125" style="4" customWidth="1"/>
    <col min="3" max="3" width="28.7109375" style="4" customWidth="1"/>
    <col min="4" max="4" width="12.42578125" style="4" customWidth="1"/>
    <col min="5" max="5" width="27.42578125" style="4" customWidth="1"/>
    <col min="6" max="6" width="4.5703125" style="108" bestFit="1" customWidth="1"/>
    <col min="7" max="7" width="43" style="4" customWidth="1"/>
    <col min="8" max="10" width="5" style="4" bestFit="1" customWidth="1"/>
    <col min="11" max="11" width="5" style="108" bestFit="1" customWidth="1"/>
    <col min="12" max="19" width="5" style="4" bestFit="1" customWidth="1"/>
    <col min="20" max="20" width="21.28515625" style="4" customWidth="1"/>
    <col min="21" max="21" width="26.7109375" style="4" customWidth="1"/>
    <col min="22" max="22" width="23" style="4" customWidth="1"/>
    <col min="23" max="23" width="16.5703125" style="4" customWidth="1"/>
    <col min="24" max="24" width="21.85546875" style="4" customWidth="1"/>
    <col min="25" max="25" width="2.85546875" style="4" customWidth="1"/>
    <col min="26" max="16384" width="11.42578125" style="4"/>
  </cols>
  <sheetData>
    <row r="1" spans="1:25" ht="18.75" customHeight="1" x14ac:dyDescent="0.25">
      <c r="A1" s="3"/>
      <c r="B1" s="3"/>
      <c r="C1" s="3"/>
      <c r="D1" s="3"/>
      <c r="E1" s="3"/>
      <c r="F1" s="69"/>
      <c r="G1" s="3"/>
      <c r="H1" s="3"/>
      <c r="I1" s="3"/>
      <c r="J1" s="3"/>
      <c r="K1" s="69"/>
      <c r="L1" s="3"/>
      <c r="M1" s="3"/>
      <c r="N1" s="3"/>
      <c r="O1" s="3"/>
      <c r="P1" s="3"/>
      <c r="Q1" s="3"/>
      <c r="R1" s="3"/>
      <c r="S1" s="3"/>
      <c r="T1" s="3"/>
      <c r="V1" s="3"/>
      <c r="X1" s="3"/>
    </row>
    <row r="2" spans="1:25" ht="18.75" customHeight="1" x14ac:dyDescent="0.25">
      <c r="A2" s="3"/>
      <c r="B2" s="3"/>
      <c r="C2" s="3"/>
      <c r="D2" s="3"/>
      <c r="E2" s="3"/>
      <c r="F2" s="69"/>
      <c r="G2" s="3"/>
      <c r="H2" s="3"/>
      <c r="I2" s="3"/>
      <c r="J2" s="3"/>
      <c r="K2" s="69"/>
      <c r="L2" s="3"/>
      <c r="M2" s="3"/>
      <c r="N2" s="3"/>
      <c r="O2" s="3"/>
      <c r="P2" s="3"/>
      <c r="Q2" s="3"/>
      <c r="R2" s="3"/>
      <c r="S2" s="3"/>
      <c r="T2" s="3"/>
      <c r="U2" s="3"/>
      <c r="V2" s="3"/>
      <c r="X2" s="3"/>
    </row>
    <row r="3" spans="1:25" ht="24.75" customHeight="1" x14ac:dyDescent="0.25">
      <c r="A3" s="3"/>
      <c r="B3" s="3"/>
      <c r="C3" s="3"/>
      <c r="D3" s="3"/>
      <c r="E3" s="3"/>
      <c r="F3" s="69"/>
      <c r="G3" s="3"/>
      <c r="H3" s="3"/>
      <c r="I3" s="3"/>
      <c r="J3" s="3"/>
      <c r="K3" s="69"/>
      <c r="L3" s="3"/>
      <c r="M3" s="3"/>
      <c r="N3" s="3"/>
      <c r="O3" s="3"/>
      <c r="P3" s="3"/>
      <c r="Q3" s="3"/>
      <c r="R3" s="3"/>
      <c r="S3" s="3"/>
      <c r="T3" s="3"/>
      <c r="V3" s="3"/>
      <c r="X3" s="3"/>
    </row>
    <row r="4" spans="1:25" s="7" customFormat="1" ht="20.25" x14ac:dyDescent="0.3">
      <c r="A4" s="774" t="s">
        <v>1</v>
      </c>
      <c r="B4" s="774"/>
      <c r="C4" s="774"/>
      <c r="D4" s="774"/>
      <c r="E4" s="774"/>
      <c r="F4" s="774"/>
      <c r="G4" s="774"/>
      <c r="H4" s="774"/>
      <c r="I4" s="774"/>
      <c r="J4" s="774"/>
      <c r="K4" s="774"/>
      <c r="L4" s="774"/>
      <c r="M4" s="774"/>
      <c r="N4" s="774"/>
      <c r="O4" s="774"/>
      <c r="P4" s="774"/>
      <c r="Q4" s="774"/>
      <c r="R4" s="774"/>
      <c r="S4" s="774"/>
      <c r="T4" s="774"/>
      <c r="U4" s="774"/>
      <c r="V4" s="774"/>
      <c r="W4" s="774"/>
      <c r="X4" s="774"/>
      <c r="Y4" s="2"/>
    </row>
    <row r="5" spans="1:25" s="7" customFormat="1" ht="20.25" x14ac:dyDescent="0.3">
      <c r="A5" s="774" t="s">
        <v>2</v>
      </c>
      <c r="B5" s="774"/>
      <c r="C5" s="774"/>
      <c r="D5" s="774"/>
      <c r="E5" s="774"/>
      <c r="F5" s="774"/>
      <c r="G5" s="774"/>
      <c r="H5" s="774"/>
      <c r="I5" s="774"/>
      <c r="J5" s="774"/>
      <c r="K5" s="774"/>
      <c r="L5" s="774"/>
      <c r="M5" s="774"/>
      <c r="N5" s="774"/>
      <c r="O5" s="774"/>
      <c r="P5" s="774"/>
      <c r="Q5" s="774"/>
      <c r="R5" s="774"/>
      <c r="S5" s="774"/>
      <c r="T5" s="774"/>
      <c r="U5" s="774"/>
      <c r="V5" s="774"/>
      <c r="W5" s="774"/>
      <c r="X5" s="774"/>
      <c r="Y5" s="8"/>
    </row>
    <row r="6" spans="1:25" s="7" customFormat="1" ht="20.25" x14ac:dyDescent="0.3">
      <c r="A6" s="409"/>
      <c r="B6" s="409"/>
      <c r="C6" s="409"/>
      <c r="D6" s="409"/>
      <c r="E6" s="409"/>
      <c r="F6" s="409"/>
      <c r="G6" s="409"/>
      <c r="H6" s="409"/>
      <c r="I6" s="409"/>
      <c r="J6" s="409"/>
      <c r="K6" s="409"/>
      <c r="L6" s="409"/>
      <c r="M6" s="409"/>
      <c r="N6" s="409"/>
      <c r="O6" s="409"/>
      <c r="P6" s="409"/>
      <c r="Q6" s="409"/>
      <c r="R6" s="409"/>
      <c r="S6" s="409"/>
      <c r="T6" s="409"/>
      <c r="U6" s="409"/>
      <c r="V6" s="409"/>
      <c r="W6" s="409"/>
      <c r="X6" s="409"/>
      <c r="Y6" s="8"/>
    </row>
    <row r="7" spans="1:25" ht="24.95" customHeight="1" x14ac:dyDescent="0.25">
      <c r="A7" s="9" t="s">
        <v>3</v>
      </c>
      <c r="B7" s="824" t="s">
        <v>1653</v>
      </c>
      <c r="C7" s="824"/>
      <c r="D7" s="824"/>
      <c r="E7" s="824"/>
      <c r="F7" s="824"/>
      <c r="G7" s="824"/>
      <c r="H7" s="824"/>
      <c r="I7" s="824"/>
      <c r="J7" s="824"/>
      <c r="K7" s="824"/>
      <c r="L7" s="824"/>
      <c r="M7" s="824"/>
      <c r="N7" s="824"/>
      <c r="O7" s="824"/>
      <c r="P7" s="824"/>
      <c r="Q7" s="824"/>
      <c r="R7" s="824"/>
      <c r="S7" s="824"/>
      <c r="T7" s="824"/>
      <c r="U7" s="824"/>
      <c r="V7" s="824"/>
      <c r="W7" s="824"/>
      <c r="X7" s="824"/>
    </row>
    <row r="8" spans="1:25" ht="24.95" customHeight="1" x14ac:dyDescent="0.25">
      <c r="A8" s="70" t="s">
        <v>129</v>
      </c>
      <c r="B8" s="1019" t="s">
        <v>179</v>
      </c>
      <c r="C8" s="1020"/>
      <c r="D8" s="1020"/>
      <c r="E8" s="1020"/>
      <c r="F8" s="1020"/>
      <c r="G8" s="1020"/>
      <c r="H8" s="1020"/>
      <c r="I8" s="1020"/>
      <c r="J8" s="1020"/>
      <c r="K8" s="1020"/>
      <c r="L8" s="1020"/>
      <c r="M8" s="1020"/>
      <c r="N8" s="1020"/>
      <c r="O8" s="1020"/>
      <c r="P8" s="1020"/>
      <c r="Q8" s="1020"/>
      <c r="R8" s="1020"/>
      <c r="S8" s="1020"/>
      <c r="T8" s="1020"/>
      <c r="U8" s="1020"/>
      <c r="V8" s="1020"/>
      <c r="W8" s="1020"/>
      <c r="X8" s="1021"/>
    </row>
    <row r="9" spans="1:25" ht="15.75" customHeight="1" x14ac:dyDescent="0.25">
      <c r="A9" s="70" t="s">
        <v>180</v>
      </c>
      <c r="B9" s="71" t="s">
        <v>181</v>
      </c>
      <c r="C9" s="70"/>
      <c r="D9" s="70"/>
      <c r="E9" s="70"/>
      <c r="F9" s="70"/>
      <c r="G9" s="70"/>
      <c r="H9" s="70"/>
      <c r="I9" s="70"/>
      <c r="J9" s="70"/>
      <c r="K9" s="70"/>
      <c r="L9" s="70"/>
      <c r="M9" s="70"/>
      <c r="N9" s="70"/>
      <c r="O9" s="70"/>
      <c r="P9" s="70"/>
      <c r="Q9" s="70"/>
      <c r="R9" s="70"/>
      <c r="S9" s="70"/>
      <c r="T9" s="70"/>
      <c r="U9" s="70"/>
      <c r="V9" s="70"/>
      <c r="W9" s="70"/>
      <c r="X9" s="70"/>
    </row>
    <row r="10" spans="1:25" s="12" customFormat="1" ht="15" customHeight="1" x14ac:dyDescent="0.25">
      <c r="A10" s="408">
        <v>1</v>
      </c>
      <c r="B10" s="408">
        <v>2</v>
      </c>
      <c r="C10" s="408">
        <v>3</v>
      </c>
      <c r="D10" s="408">
        <v>4</v>
      </c>
      <c r="E10" s="408">
        <v>5</v>
      </c>
      <c r="F10" s="809">
        <v>6</v>
      </c>
      <c r="G10" s="810"/>
      <c r="H10" s="809">
        <v>7</v>
      </c>
      <c r="I10" s="811"/>
      <c r="J10" s="811"/>
      <c r="K10" s="811"/>
      <c r="L10" s="811"/>
      <c r="M10" s="811"/>
      <c r="N10" s="811"/>
      <c r="O10" s="811"/>
      <c r="P10" s="811"/>
      <c r="Q10" s="811"/>
      <c r="R10" s="811"/>
      <c r="S10" s="810"/>
      <c r="T10" s="408">
        <v>8</v>
      </c>
      <c r="U10" s="408">
        <v>9</v>
      </c>
      <c r="V10" s="408">
        <v>10</v>
      </c>
      <c r="W10" s="408">
        <v>11</v>
      </c>
      <c r="X10" s="408">
        <v>12</v>
      </c>
    </row>
    <row r="11" spans="1:25" ht="18" customHeight="1" x14ac:dyDescent="0.25">
      <c r="A11" s="806" t="s">
        <v>9</v>
      </c>
      <c r="B11" s="806" t="s">
        <v>10</v>
      </c>
      <c r="C11" s="806" t="s">
        <v>11</v>
      </c>
      <c r="D11" s="838" t="s">
        <v>12</v>
      </c>
      <c r="E11" s="806" t="s">
        <v>13</v>
      </c>
      <c r="F11" s="806" t="s">
        <v>0</v>
      </c>
      <c r="G11" s="806" t="s">
        <v>14</v>
      </c>
      <c r="H11" s="1016" t="s">
        <v>15</v>
      </c>
      <c r="I11" s="1017"/>
      <c r="J11" s="1017"/>
      <c r="K11" s="1017"/>
      <c r="L11" s="1017"/>
      <c r="M11" s="1017"/>
      <c r="N11" s="1017"/>
      <c r="O11" s="1017"/>
      <c r="P11" s="1017"/>
      <c r="Q11" s="1017"/>
      <c r="R11" s="1017"/>
      <c r="S11" s="1018"/>
      <c r="T11" s="806" t="s">
        <v>16</v>
      </c>
      <c r="U11" s="806" t="s">
        <v>182</v>
      </c>
      <c r="V11" s="838" t="s">
        <v>18</v>
      </c>
      <c r="W11" s="806" t="s">
        <v>19</v>
      </c>
      <c r="X11" s="806" t="s">
        <v>20</v>
      </c>
    </row>
    <row r="12" spans="1:25" s="13" customFormat="1" ht="15.75" customHeight="1" x14ac:dyDescent="0.25">
      <c r="A12" s="807"/>
      <c r="B12" s="807"/>
      <c r="C12" s="807"/>
      <c r="D12" s="839"/>
      <c r="E12" s="807"/>
      <c r="F12" s="807"/>
      <c r="G12" s="807"/>
      <c r="H12" s="967" t="s">
        <v>21</v>
      </c>
      <c r="I12" s="968"/>
      <c r="J12" s="919"/>
      <c r="K12" s="967" t="s">
        <v>22</v>
      </c>
      <c r="L12" s="968"/>
      <c r="M12" s="919"/>
      <c r="N12" s="967" t="s">
        <v>23</v>
      </c>
      <c r="O12" s="968"/>
      <c r="P12" s="919"/>
      <c r="Q12" s="967" t="s">
        <v>24</v>
      </c>
      <c r="R12" s="968"/>
      <c r="S12" s="919"/>
      <c r="T12" s="807"/>
      <c r="U12" s="807"/>
      <c r="V12" s="839"/>
      <c r="W12" s="807"/>
      <c r="X12" s="807" t="s">
        <v>20</v>
      </c>
    </row>
    <row r="13" spans="1:25" s="13" customFormat="1" ht="18" customHeight="1" x14ac:dyDescent="0.25">
      <c r="A13" s="807"/>
      <c r="B13" s="807"/>
      <c r="C13" s="807"/>
      <c r="D13" s="839"/>
      <c r="E13" s="807"/>
      <c r="F13" s="807"/>
      <c r="G13" s="807"/>
      <c r="H13" s="72" t="s">
        <v>25</v>
      </c>
      <c r="I13" s="72" t="s">
        <v>26</v>
      </c>
      <c r="J13" s="72" t="s">
        <v>27</v>
      </c>
      <c r="K13" s="72" t="s">
        <v>28</v>
      </c>
      <c r="L13" s="72" t="s">
        <v>27</v>
      </c>
      <c r="M13" s="72" t="s">
        <v>29</v>
      </c>
      <c r="N13" s="72" t="s">
        <v>30</v>
      </c>
      <c r="O13" s="72" t="s">
        <v>28</v>
      </c>
      <c r="P13" s="72" t="s">
        <v>31</v>
      </c>
      <c r="Q13" s="72" t="s">
        <v>32</v>
      </c>
      <c r="R13" s="72" t="s">
        <v>33</v>
      </c>
      <c r="S13" s="72" t="s">
        <v>34</v>
      </c>
      <c r="T13" s="807"/>
      <c r="U13" s="807"/>
      <c r="V13" s="839"/>
      <c r="W13" s="807"/>
      <c r="X13" s="807"/>
    </row>
    <row r="14" spans="1:25" s="79" customFormat="1" ht="63" x14ac:dyDescent="0.25">
      <c r="A14" s="1022" t="s">
        <v>183</v>
      </c>
      <c r="B14" s="1022" t="s">
        <v>184</v>
      </c>
      <c r="C14" s="1025">
        <v>0.9</v>
      </c>
      <c r="D14" s="1027">
        <v>0</v>
      </c>
      <c r="E14" s="777" t="s">
        <v>185</v>
      </c>
      <c r="F14" s="73">
        <v>1</v>
      </c>
      <c r="G14" s="398" t="s">
        <v>186</v>
      </c>
      <c r="H14" s="74">
        <v>1</v>
      </c>
      <c r="I14" s="75"/>
      <c r="J14" s="75"/>
      <c r="K14" s="75"/>
      <c r="L14" s="75"/>
      <c r="M14" s="75"/>
      <c r="N14" s="75"/>
      <c r="O14" s="75"/>
      <c r="P14" s="75"/>
      <c r="Q14" s="75"/>
      <c r="R14" s="75"/>
      <c r="S14" s="75"/>
      <c r="T14" s="76" t="s">
        <v>187</v>
      </c>
      <c r="U14" s="433" t="s">
        <v>188</v>
      </c>
      <c r="V14" s="433" t="s">
        <v>189</v>
      </c>
      <c r="W14" s="77"/>
      <c r="X14" s="78">
        <v>90000</v>
      </c>
    </row>
    <row r="15" spans="1:25" s="79" customFormat="1" ht="31.5" x14ac:dyDescent="0.25">
      <c r="A15" s="1022"/>
      <c r="B15" s="1022"/>
      <c r="C15" s="1026"/>
      <c r="D15" s="1027"/>
      <c r="E15" s="777"/>
      <c r="F15" s="73">
        <v>2</v>
      </c>
      <c r="G15" s="398" t="s">
        <v>190</v>
      </c>
      <c r="H15" s="74">
        <v>1</v>
      </c>
      <c r="I15" s="75"/>
      <c r="J15" s="75"/>
      <c r="K15" s="75"/>
      <c r="L15" s="75"/>
      <c r="M15" s="75"/>
      <c r="N15" s="75"/>
      <c r="O15" s="75"/>
      <c r="P15" s="75"/>
      <c r="Q15" s="75"/>
      <c r="R15" s="75"/>
      <c r="S15" s="75"/>
      <c r="T15" s="433" t="s">
        <v>191</v>
      </c>
      <c r="U15" s="76"/>
      <c r="V15" s="433" t="s">
        <v>192</v>
      </c>
      <c r="W15" s="77"/>
      <c r="X15" s="80"/>
    </row>
    <row r="16" spans="1:25" s="79" customFormat="1" x14ac:dyDescent="0.25">
      <c r="A16" s="1022"/>
      <c r="B16" s="1022"/>
      <c r="C16" s="1026"/>
      <c r="D16" s="1027"/>
      <c r="E16" s="777"/>
      <c r="F16" s="73">
        <v>3</v>
      </c>
      <c r="G16" s="398" t="s">
        <v>193</v>
      </c>
      <c r="H16" s="74">
        <v>1</v>
      </c>
      <c r="I16" s="75"/>
      <c r="J16" s="75"/>
      <c r="K16" s="75"/>
      <c r="L16" s="75"/>
      <c r="M16" s="75"/>
      <c r="N16" s="75"/>
      <c r="O16" s="75"/>
      <c r="P16" s="75"/>
      <c r="Q16" s="75"/>
      <c r="R16" s="75"/>
      <c r="S16" s="75"/>
      <c r="T16" s="76" t="s">
        <v>187</v>
      </c>
      <c r="U16" s="433" t="s">
        <v>104</v>
      </c>
      <c r="V16" s="433" t="s">
        <v>194</v>
      </c>
      <c r="W16" s="77"/>
      <c r="X16" s="80"/>
    </row>
    <row r="17" spans="1:24" s="79" customFormat="1" ht="31.5" x14ac:dyDescent="0.25">
      <c r="A17" s="1022"/>
      <c r="B17" s="1022" t="s">
        <v>195</v>
      </c>
      <c r="C17" s="1023">
        <v>300</v>
      </c>
      <c r="D17" s="1024" t="s">
        <v>196</v>
      </c>
      <c r="E17" s="777"/>
      <c r="F17" s="73">
        <v>4</v>
      </c>
      <c r="G17" s="398" t="s">
        <v>197</v>
      </c>
      <c r="H17" s="74">
        <v>1</v>
      </c>
      <c r="I17" s="74"/>
      <c r="J17" s="75"/>
      <c r="K17" s="75"/>
      <c r="L17" s="75"/>
      <c r="M17" s="75"/>
      <c r="N17" s="75"/>
      <c r="O17" s="75"/>
      <c r="P17" s="75"/>
      <c r="Q17" s="75"/>
      <c r="R17" s="75"/>
      <c r="S17" s="75"/>
      <c r="T17" s="76" t="s">
        <v>198</v>
      </c>
      <c r="U17" s="76"/>
      <c r="V17" s="433" t="s">
        <v>199</v>
      </c>
      <c r="W17" s="433"/>
      <c r="X17" s="73"/>
    </row>
    <row r="18" spans="1:24" s="82" customFormat="1" ht="63" x14ac:dyDescent="0.25">
      <c r="A18" s="1022"/>
      <c r="B18" s="1022"/>
      <c r="C18" s="1023"/>
      <c r="D18" s="1024"/>
      <c r="E18" s="777"/>
      <c r="F18" s="73">
        <v>5</v>
      </c>
      <c r="G18" s="398" t="s">
        <v>200</v>
      </c>
      <c r="H18" s="75"/>
      <c r="I18" s="74">
        <v>1</v>
      </c>
      <c r="J18" s="74">
        <v>1</v>
      </c>
      <c r="K18" s="74">
        <v>1</v>
      </c>
      <c r="L18" s="74">
        <v>1</v>
      </c>
      <c r="M18" s="74">
        <v>1</v>
      </c>
      <c r="N18" s="74">
        <v>1</v>
      </c>
      <c r="O18" s="74">
        <v>1</v>
      </c>
      <c r="P18" s="74">
        <v>1</v>
      </c>
      <c r="Q18" s="74">
        <v>1</v>
      </c>
      <c r="R18" s="74">
        <v>1</v>
      </c>
      <c r="S18" s="74">
        <v>1</v>
      </c>
      <c r="T18" s="433" t="s">
        <v>191</v>
      </c>
      <c r="U18" s="433" t="s">
        <v>201</v>
      </c>
      <c r="V18" s="433" t="s">
        <v>202</v>
      </c>
      <c r="W18" s="433" t="s">
        <v>203</v>
      </c>
      <c r="X18" s="81" t="s">
        <v>204</v>
      </c>
    </row>
    <row r="19" spans="1:24" s="82" customFormat="1" x14ac:dyDescent="0.25">
      <c r="A19" s="1022"/>
      <c r="B19" s="1022"/>
      <c r="C19" s="1023"/>
      <c r="D19" s="1024"/>
      <c r="E19" s="777"/>
      <c r="F19" s="73">
        <v>6</v>
      </c>
      <c r="G19" s="398" t="s">
        <v>1655</v>
      </c>
      <c r="H19" s="83"/>
      <c r="I19" s="83"/>
      <c r="J19" s="83"/>
      <c r="K19" s="83">
        <v>1</v>
      </c>
      <c r="L19" s="83"/>
      <c r="M19" s="83"/>
      <c r="N19" s="83">
        <v>1</v>
      </c>
      <c r="O19" s="83"/>
      <c r="P19" s="83"/>
      <c r="Q19" s="83">
        <v>1</v>
      </c>
      <c r="R19" s="83"/>
      <c r="S19" s="83"/>
      <c r="T19" s="76" t="s">
        <v>205</v>
      </c>
      <c r="U19" s="433"/>
      <c r="V19" s="433" t="s">
        <v>206</v>
      </c>
      <c r="W19" s="433"/>
      <c r="X19" s="78"/>
    </row>
    <row r="20" spans="1:24" s="82" customFormat="1" ht="31.5" x14ac:dyDescent="0.25">
      <c r="A20" s="1022" t="s">
        <v>207</v>
      </c>
      <c r="B20" s="1022" t="s">
        <v>208</v>
      </c>
      <c r="C20" s="84" t="s">
        <v>209</v>
      </c>
      <c r="D20" s="1011">
        <v>0</v>
      </c>
      <c r="E20" s="777" t="s">
        <v>1310</v>
      </c>
      <c r="F20" s="73">
        <v>7</v>
      </c>
      <c r="G20" s="398" t="s">
        <v>210</v>
      </c>
      <c r="H20" s="75"/>
      <c r="I20" s="74"/>
      <c r="J20" s="74"/>
      <c r="K20" s="74">
        <v>1</v>
      </c>
      <c r="L20" s="74"/>
      <c r="M20" s="74"/>
      <c r="N20" s="74"/>
      <c r="O20" s="74"/>
      <c r="P20" s="74"/>
      <c r="Q20" s="74"/>
      <c r="R20" s="74"/>
      <c r="S20" s="74"/>
      <c r="T20" s="76" t="s">
        <v>187</v>
      </c>
      <c r="U20" s="433" t="s">
        <v>211</v>
      </c>
      <c r="V20" s="433" t="s">
        <v>212</v>
      </c>
      <c r="W20" s="433" t="s">
        <v>213</v>
      </c>
      <c r="X20" s="78">
        <v>800000</v>
      </c>
    </row>
    <row r="21" spans="1:24" s="82" customFormat="1" ht="31.5" x14ac:dyDescent="0.25">
      <c r="A21" s="777"/>
      <c r="B21" s="1022"/>
      <c r="C21" s="1028" t="s">
        <v>214</v>
      </c>
      <c r="D21" s="1011"/>
      <c r="E21" s="777"/>
      <c r="F21" s="73">
        <v>8</v>
      </c>
      <c r="G21" s="398" t="s">
        <v>1311</v>
      </c>
      <c r="H21" s="75"/>
      <c r="I21" s="74"/>
      <c r="J21" s="74"/>
      <c r="K21" s="74"/>
      <c r="L21" s="74">
        <v>1</v>
      </c>
      <c r="M21" s="74"/>
      <c r="N21" s="74"/>
      <c r="O21" s="74"/>
      <c r="P21" s="74"/>
      <c r="Q21" s="74"/>
      <c r="R21" s="74"/>
      <c r="S21" s="74"/>
      <c r="T21" s="76" t="s">
        <v>187</v>
      </c>
      <c r="U21" s="433" t="s">
        <v>102</v>
      </c>
      <c r="V21" s="433" t="s">
        <v>215</v>
      </c>
      <c r="W21" s="433" t="s">
        <v>213</v>
      </c>
      <c r="X21" s="78">
        <v>800000</v>
      </c>
    </row>
    <row r="22" spans="1:24" s="82" customFormat="1" ht="31.5" x14ac:dyDescent="0.25">
      <c r="A22" s="777"/>
      <c r="B22" s="1022"/>
      <c r="C22" s="1029"/>
      <c r="D22" s="1011"/>
      <c r="E22" s="777"/>
      <c r="F22" s="73">
        <v>9</v>
      </c>
      <c r="G22" s="398" t="s">
        <v>216</v>
      </c>
      <c r="H22" s="75"/>
      <c r="I22" s="74"/>
      <c r="J22" s="74"/>
      <c r="K22" s="74"/>
      <c r="L22" s="74"/>
      <c r="M22" s="74">
        <v>1</v>
      </c>
      <c r="N22" s="74"/>
      <c r="O22" s="74"/>
      <c r="P22" s="74"/>
      <c r="Q22" s="74"/>
      <c r="R22" s="74"/>
      <c r="S22" s="74"/>
      <c r="T22" s="76" t="s">
        <v>205</v>
      </c>
      <c r="U22" s="433" t="s">
        <v>104</v>
      </c>
      <c r="V22" s="433" t="s">
        <v>217</v>
      </c>
      <c r="W22" s="433"/>
      <c r="X22" s="78"/>
    </row>
    <row r="23" spans="1:24" s="82" customFormat="1" ht="31.5" x14ac:dyDescent="0.25">
      <c r="A23" s="777"/>
      <c r="B23" s="1022"/>
      <c r="C23" s="1030"/>
      <c r="D23" s="1011"/>
      <c r="E23" s="777"/>
      <c r="F23" s="73">
        <v>10</v>
      </c>
      <c r="G23" s="398" t="s">
        <v>1637</v>
      </c>
      <c r="H23" s="75"/>
      <c r="I23" s="74"/>
      <c r="J23" s="74"/>
      <c r="K23" s="74"/>
      <c r="L23" s="74"/>
      <c r="M23" s="74"/>
      <c r="N23" s="74">
        <v>0.5</v>
      </c>
      <c r="O23" s="74">
        <v>1</v>
      </c>
      <c r="P23" s="74"/>
      <c r="Q23" s="74"/>
      <c r="R23" s="74"/>
      <c r="S23" s="74"/>
      <c r="T23" s="76" t="s">
        <v>187</v>
      </c>
      <c r="U23" s="433"/>
      <c r="V23" s="433" t="s">
        <v>218</v>
      </c>
      <c r="W23" s="433" t="s">
        <v>213</v>
      </c>
      <c r="X23" s="78">
        <v>500000</v>
      </c>
    </row>
    <row r="24" spans="1:24" s="87" customFormat="1" ht="31.5" customHeight="1" x14ac:dyDescent="0.25">
      <c r="A24" s="1031" t="s">
        <v>219</v>
      </c>
      <c r="B24" s="915" t="s">
        <v>1654</v>
      </c>
      <c r="C24" s="1034" t="s">
        <v>1638</v>
      </c>
      <c r="D24" s="1037">
        <v>0</v>
      </c>
      <c r="E24" s="1031" t="s">
        <v>220</v>
      </c>
      <c r="F24" s="73">
        <v>11</v>
      </c>
      <c r="G24" s="430" t="s">
        <v>1656</v>
      </c>
      <c r="H24" s="85">
        <v>0.25</v>
      </c>
      <c r="I24" s="85">
        <v>0.5</v>
      </c>
      <c r="J24" s="85">
        <v>0.75</v>
      </c>
      <c r="K24" s="85">
        <v>1</v>
      </c>
      <c r="L24" s="86"/>
      <c r="M24" s="86"/>
      <c r="N24" s="86"/>
      <c r="O24" s="86"/>
      <c r="P24" s="86"/>
      <c r="Q24" s="86"/>
      <c r="R24" s="86"/>
      <c r="S24" s="86"/>
      <c r="T24" s="76" t="s">
        <v>205</v>
      </c>
      <c r="U24" s="433" t="s">
        <v>71</v>
      </c>
      <c r="V24" s="433" t="s">
        <v>221</v>
      </c>
      <c r="W24" s="433"/>
      <c r="X24" s="78"/>
    </row>
    <row r="25" spans="1:24" s="87" customFormat="1" ht="31.5" x14ac:dyDescent="0.25">
      <c r="A25" s="1032"/>
      <c r="B25" s="916"/>
      <c r="C25" s="1035"/>
      <c r="D25" s="1038"/>
      <c r="E25" s="1032"/>
      <c r="F25" s="73">
        <v>12</v>
      </c>
      <c r="G25" s="430" t="s">
        <v>222</v>
      </c>
      <c r="H25" s="88"/>
      <c r="I25" s="85">
        <v>0.5</v>
      </c>
      <c r="J25" s="88"/>
      <c r="K25" s="88"/>
      <c r="L25" s="85">
        <v>1</v>
      </c>
      <c r="M25" s="85"/>
      <c r="N25" s="85"/>
      <c r="O25" s="85"/>
      <c r="P25" s="88"/>
      <c r="Q25" s="88"/>
      <c r="R25" s="88"/>
      <c r="S25" s="88"/>
      <c r="T25" s="76" t="s">
        <v>205</v>
      </c>
      <c r="U25" s="433" t="s">
        <v>104</v>
      </c>
      <c r="V25" s="433" t="s">
        <v>217</v>
      </c>
      <c r="W25" s="89"/>
      <c r="X25" s="90"/>
    </row>
    <row r="26" spans="1:24" s="87" customFormat="1" ht="73.5" customHeight="1" x14ac:dyDescent="0.25">
      <c r="A26" s="1033"/>
      <c r="B26" s="917"/>
      <c r="C26" s="1036"/>
      <c r="D26" s="1039"/>
      <c r="E26" s="1033"/>
      <c r="F26" s="73">
        <v>13</v>
      </c>
      <c r="G26" s="430" t="s">
        <v>223</v>
      </c>
      <c r="H26" s="91"/>
      <c r="I26" s="91"/>
      <c r="J26" s="91"/>
      <c r="K26" s="91"/>
      <c r="L26" s="85">
        <v>1</v>
      </c>
      <c r="M26" s="85">
        <v>1</v>
      </c>
      <c r="N26" s="85">
        <v>1</v>
      </c>
      <c r="O26" s="85">
        <v>1</v>
      </c>
      <c r="P26" s="85">
        <v>1</v>
      </c>
      <c r="Q26" s="85">
        <v>1</v>
      </c>
      <c r="R26" s="85">
        <v>1</v>
      </c>
      <c r="S26" s="85">
        <v>1</v>
      </c>
      <c r="T26" s="76" t="s">
        <v>205</v>
      </c>
      <c r="U26" s="433"/>
      <c r="V26" s="433" t="s">
        <v>224</v>
      </c>
      <c r="W26" s="89" t="s">
        <v>225</v>
      </c>
      <c r="X26" s="92">
        <v>500000</v>
      </c>
    </row>
    <row r="27" spans="1:24" s="3" customFormat="1" ht="31.5" x14ac:dyDescent="0.25">
      <c r="A27" s="1022" t="s">
        <v>226</v>
      </c>
      <c r="B27" s="1022" t="s">
        <v>227</v>
      </c>
      <c r="C27" s="779">
        <v>2</v>
      </c>
      <c r="D27" s="779">
        <v>0</v>
      </c>
      <c r="E27" s="1022" t="s">
        <v>228</v>
      </c>
      <c r="F27" s="73">
        <v>14</v>
      </c>
      <c r="G27" s="430" t="s">
        <v>229</v>
      </c>
      <c r="H27" s="74">
        <v>1</v>
      </c>
      <c r="I27" s="93"/>
      <c r="J27" s="93"/>
      <c r="K27" s="94"/>
      <c r="L27" s="93"/>
      <c r="M27" s="93"/>
      <c r="N27" s="93"/>
      <c r="O27" s="93"/>
      <c r="P27" s="93"/>
      <c r="Q27" s="93"/>
      <c r="R27" s="93"/>
      <c r="S27" s="93"/>
      <c r="T27" s="76" t="s">
        <v>230</v>
      </c>
      <c r="U27" s="433" t="s">
        <v>231</v>
      </c>
      <c r="V27" s="433" t="s">
        <v>217</v>
      </c>
      <c r="W27" s="406"/>
      <c r="X27" s="95"/>
    </row>
    <row r="28" spans="1:24" ht="63" x14ac:dyDescent="0.25">
      <c r="A28" s="1022"/>
      <c r="B28" s="1022"/>
      <c r="C28" s="779"/>
      <c r="D28" s="779"/>
      <c r="E28" s="1022"/>
      <c r="F28" s="73">
        <v>15</v>
      </c>
      <c r="G28" s="430" t="s">
        <v>232</v>
      </c>
      <c r="H28" s="74">
        <v>1</v>
      </c>
      <c r="I28" s="93"/>
      <c r="J28" s="93"/>
      <c r="K28" s="94"/>
      <c r="L28" s="93"/>
      <c r="M28" s="93"/>
      <c r="N28" s="93"/>
      <c r="O28" s="93"/>
      <c r="P28" s="93"/>
      <c r="Q28" s="93"/>
      <c r="R28" s="93"/>
      <c r="S28" s="93"/>
      <c r="T28" s="76" t="s">
        <v>205</v>
      </c>
      <c r="U28" s="433" t="s">
        <v>233</v>
      </c>
      <c r="V28" s="433" t="s">
        <v>234</v>
      </c>
      <c r="W28" s="433" t="s">
        <v>235</v>
      </c>
      <c r="X28" s="78">
        <v>840000</v>
      </c>
    </row>
    <row r="29" spans="1:24" ht="31.5" x14ac:dyDescent="0.25">
      <c r="A29" s="790" t="s">
        <v>236</v>
      </c>
      <c r="B29" s="777" t="s">
        <v>237</v>
      </c>
      <c r="C29" s="780">
        <v>1</v>
      </c>
      <c r="D29" s="779">
        <v>0</v>
      </c>
      <c r="E29" s="777" t="s">
        <v>238</v>
      </c>
      <c r="F29" s="73">
        <v>16</v>
      </c>
      <c r="G29" s="430" t="s">
        <v>239</v>
      </c>
      <c r="H29" s="85">
        <v>1</v>
      </c>
      <c r="I29" s="86"/>
      <c r="J29" s="86"/>
      <c r="K29" s="88"/>
      <c r="L29" s="86"/>
      <c r="M29" s="86"/>
      <c r="N29" s="86"/>
      <c r="O29" s="86"/>
      <c r="P29" s="86"/>
      <c r="Q29" s="86"/>
      <c r="R29" s="86"/>
      <c r="S29" s="86"/>
      <c r="T29" s="76" t="s">
        <v>187</v>
      </c>
      <c r="U29" s="433"/>
      <c r="V29" s="433" t="s">
        <v>240</v>
      </c>
      <c r="W29" s="433"/>
      <c r="X29" s="78"/>
    </row>
    <row r="30" spans="1:24" ht="31.5" x14ac:dyDescent="0.25">
      <c r="A30" s="790"/>
      <c r="B30" s="777"/>
      <c r="C30" s="779"/>
      <c r="D30" s="779"/>
      <c r="E30" s="777"/>
      <c r="F30" s="73">
        <v>17</v>
      </c>
      <c r="G30" s="404" t="s">
        <v>241</v>
      </c>
      <c r="H30" s="96">
        <v>1</v>
      </c>
      <c r="I30" s="86"/>
      <c r="J30" s="86"/>
      <c r="K30" s="88"/>
      <c r="L30" s="86"/>
      <c r="M30" s="86"/>
      <c r="N30" s="86"/>
      <c r="O30" s="86"/>
      <c r="P30" s="86"/>
      <c r="Q30" s="86"/>
      <c r="R30" s="86"/>
      <c r="S30" s="86"/>
      <c r="T30" s="76" t="s">
        <v>230</v>
      </c>
      <c r="U30" s="433" t="s">
        <v>231</v>
      </c>
      <c r="V30" s="433" t="s">
        <v>217</v>
      </c>
      <c r="W30" s="406"/>
      <c r="X30" s="95"/>
    </row>
    <row r="31" spans="1:24" ht="35.25" customHeight="1" x14ac:dyDescent="0.25">
      <c r="A31" s="790"/>
      <c r="B31" s="777"/>
      <c r="C31" s="779"/>
      <c r="D31" s="779"/>
      <c r="E31" s="777"/>
      <c r="F31" s="73">
        <v>18</v>
      </c>
      <c r="G31" s="405" t="s">
        <v>242</v>
      </c>
      <c r="H31" s="96">
        <v>1</v>
      </c>
      <c r="I31" s="86"/>
      <c r="J31" s="86"/>
      <c r="K31" s="88"/>
      <c r="L31" s="86"/>
      <c r="M31" s="86"/>
      <c r="N31" s="86"/>
      <c r="O31" s="86"/>
      <c r="P31" s="86"/>
      <c r="Q31" s="86"/>
      <c r="R31" s="86"/>
      <c r="S31" s="86"/>
      <c r="T31" s="76" t="s">
        <v>187</v>
      </c>
      <c r="U31" s="433" t="s">
        <v>233</v>
      </c>
      <c r="V31" s="433" t="s">
        <v>243</v>
      </c>
      <c r="W31" s="406"/>
      <c r="X31" s="95"/>
    </row>
    <row r="32" spans="1:24" ht="63" x14ac:dyDescent="0.25">
      <c r="A32" s="790"/>
      <c r="B32" s="777"/>
      <c r="C32" s="779"/>
      <c r="D32" s="779"/>
      <c r="E32" s="777"/>
      <c r="F32" s="73">
        <v>19</v>
      </c>
      <c r="G32" s="398" t="s">
        <v>244</v>
      </c>
      <c r="H32" s="96">
        <v>1</v>
      </c>
      <c r="I32" s="96">
        <v>1</v>
      </c>
      <c r="J32" s="96">
        <v>1</v>
      </c>
      <c r="K32" s="96">
        <v>1</v>
      </c>
      <c r="L32" s="96">
        <v>1</v>
      </c>
      <c r="M32" s="96">
        <v>1</v>
      </c>
      <c r="N32" s="96">
        <v>1</v>
      </c>
      <c r="O32" s="96">
        <v>1</v>
      </c>
      <c r="P32" s="96">
        <v>1</v>
      </c>
      <c r="Q32" s="96">
        <v>1</v>
      </c>
      <c r="R32" s="96">
        <v>1</v>
      </c>
      <c r="S32" s="96">
        <v>1</v>
      </c>
      <c r="T32" s="76" t="s">
        <v>187</v>
      </c>
      <c r="U32" s="433" t="s">
        <v>102</v>
      </c>
      <c r="V32" s="433" t="s">
        <v>245</v>
      </c>
      <c r="W32" s="406"/>
      <c r="X32" s="95"/>
    </row>
    <row r="33" spans="1:24" ht="47.25" x14ac:dyDescent="0.25">
      <c r="A33" s="790"/>
      <c r="B33" s="777"/>
      <c r="C33" s="779"/>
      <c r="D33" s="779"/>
      <c r="E33" s="777"/>
      <c r="F33" s="73">
        <v>20</v>
      </c>
      <c r="G33" s="398" t="s">
        <v>246</v>
      </c>
      <c r="H33" s="96">
        <v>1</v>
      </c>
      <c r="I33" s="86"/>
      <c r="J33" s="86"/>
      <c r="K33" s="86"/>
      <c r="L33" s="86"/>
      <c r="M33" s="86"/>
      <c r="N33" s="86"/>
      <c r="O33" s="86"/>
      <c r="P33" s="86"/>
      <c r="Q33" s="86"/>
      <c r="R33" s="86"/>
      <c r="S33" s="86"/>
      <c r="T33" s="76" t="s">
        <v>187</v>
      </c>
      <c r="U33" s="1040" t="s">
        <v>91</v>
      </c>
      <c r="V33" s="433" t="s">
        <v>247</v>
      </c>
      <c r="W33" s="406"/>
      <c r="X33" s="95"/>
    </row>
    <row r="34" spans="1:24" ht="47.25" x14ac:dyDescent="0.25">
      <c r="A34" s="790"/>
      <c r="B34" s="777"/>
      <c r="C34" s="779"/>
      <c r="D34" s="779"/>
      <c r="E34" s="777"/>
      <c r="F34" s="73">
        <v>21</v>
      </c>
      <c r="G34" s="398" t="s">
        <v>248</v>
      </c>
      <c r="H34" s="96">
        <v>1</v>
      </c>
      <c r="I34" s="86"/>
      <c r="J34" s="86"/>
      <c r="K34" s="86"/>
      <c r="L34" s="86"/>
      <c r="M34" s="86"/>
      <c r="N34" s="86"/>
      <c r="O34" s="86"/>
      <c r="P34" s="86"/>
      <c r="Q34" s="86"/>
      <c r="R34" s="86"/>
      <c r="S34" s="86"/>
      <c r="T34" s="76" t="s">
        <v>187</v>
      </c>
      <c r="U34" s="1040"/>
      <c r="V34" s="433" t="s">
        <v>249</v>
      </c>
      <c r="W34" s="406"/>
      <c r="X34" s="95"/>
    </row>
    <row r="35" spans="1:24" x14ac:dyDescent="0.25">
      <c r="A35" s="790"/>
      <c r="B35" s="777"/>
      <c r="C35" s="779"/>
      <c r="D35" s="779"/>
      <c r="E35" s="777"/>
      <c r="F35" s="73"/>
      <c r="G35" s="398"/>
      <c r="H35" s="96"/>
      <c r="I35" s="86"/>
      <c r="J35" s="86"/>
      <c r="K35" s="86"/>
      <c r="L35" s="86"/>
      <c r="M35" s="86"/>
      <c r="N35" s="86"/>
      <c r="O35" s="86"/>
      <c r="P35" s="86"/>
      <c r="Q35" s="86"/>
      <c r="R35" s="86"/>
      <c r="S35" s="86"/>
      <c r="T35" s="76"/>
      <c r="U35" s="433"/>
      <c r="V35" s="433"/>
      <c r="W35" s="406"/>
      <c r="X35" s="95"/>
    </row>
    <row r="36" spans="1:24" ht="31.5" x14ac:dyDescent="0.25">
      <c r="A36" s="790"/>
      <c r="B36" s="777"/>
      <c r="C36" s="779"/>
      <c r="D36" s="779"/>
      <c r="E36" s="777"/>
      <c r="F36" s="73">
        <v>22</v>
      </c>
      <c r="G36" s="398" t="s">
        <v>250</v>
      </c>
      <c r="H36" s="96">
        <v>1</v>
      </c>
      <c r="I36" s="96">
        <v>1</v>
      </c>
      <c r="J36" s="96">
        <v>1</v>
      </c>
      <c r="K36" s="96">
        <v>1</v>
      </c>
      <c r="L36" s="96">
        <v>1</v>
      </c>
      <c r="M36" s="96">
        <v>1</v>
      </c>
      <c r="N36" s="96">
        <v>1</v>
      </c>
      <c r="O36" s="96">
        <v>1</v>
      </c>
      <c r="P36" s="96">
        <v>1</v>
      </c>
      <c r="Q36" s="96">
        <v>1</v>
      </c>
      <c r="R36" s="96">
        <v>1</v>
      </c>
      <c r="S36" s="96">
        <v>1</v>
      </c>
      <c r="T36" s="76" t="s">
        <v>187</v>
      </c>
      <c r="U36" s="406"/>
      <c r="V36" s="433" t="s">
        <v>249</v>
      </c>
      <c r="W36" s="406"/>
      <c r="X36" s="95"/>
    </row>
    <row r="37" spans="1:24" x14ac:dyDescent="0.25">
      <c r="A37" s="446"/>
      <c r="B37" s="125"/>
      <c r="C37" s="447"/>
      <c r="D37" s="447"/>
      <c r="E37" s="125"/>
      <c r="F37" s="448"/>
      <c r="G37" s="125"/>
      <c r="H37" s="449"/>
      <c r="I37" s="449"/>
      <c r="J37" s="449"/>
      <c r="K37" s="449"/>
      <c r="L37" s="449"/>
      <c r="M37" s="449"/>
      <c r="N37" s="449"/>
      <c r="O37" s="449"/>
      <c r="P37" s="449"/>
      <c r="Q37" s="449"/>
      <c r="R37" s="449"/>
      <c r="S37" s="449"/>
      <c r="T37" s="450"/>
      <c r="U37" s="446"/>
      <c r="V37" s="451"/>
      <c r="W37" s="446"/>
      <c r="X37" s="452"/>
    </row>
    <row r="38" spans="1:24" x14ac:dyDescent="0.25">
      <c r="A38" s="446"/>
      <c r="B38" s="125"/>
      <c r="C38" s="447"/>
      <c r="D38" s="447"/>
      <c r="E38" s="125"/>
      <c r="F38" s="448"/>
      <c r="G38" s="125"/>
      <c r="H38" s="449"/>
      <c r="I38" s="449"/>
      <c r="J38" s="449"/>
      <c r="K38" s="449"/>
      <c r="L38" s="449"/>
      <c r="M38" s="449"/>
      <c r="N38" s="449"/>
      <c r="O38" s="449"/>
      <c r="P38" s="449"/>
      <c r="Q38" s="449"/>
      <c r="R38" s="449"/>
      <c r="S38" s="449"/>
      <c r="T38" s="450"/>
      <c r="U38" s="446"/>
      <c r="V38" s="451"/>
      <c r="W38" s="446"/>
      <c r="X38" s="452"/>
    </row>
    <row r="39" spans="1:24" x14ac:dyDescent="0.25">
      <c r="A39" s="446"/>
      <c r="B39" s="125"/>
      <c r="C39" s="447"/>
      <c r="D39" s="447"/>
      <c r="E39" s="125"/>
      <c r="F39" s="448"/>
      <c r="G39" s="125"/>
      <c r="H39" s="449"/>
      <c r="I39" s="449"/>
      <c r="J39" s="449"/>
      <c r="K39" s="449"/>
      <c r="L39" s="449"/>
      <c r="M39" s="449"/>
      <c r="N39" s="449"/>
      <c r="O39" s="449"/>
      <c r="P39" s="449"/>
      <c r="Q39" s="449"/>
      <c r="R39" s="449"/>
      <c r="S39" s="449"/>
      <c r="T39" s="450"/>
      <c r="U39" s="446"/>
      <c r="V39" s="451"/>
      <c r="W39" s="446"/>
      <c r="X39" s="452"/>
    </row>
    <row r="40" spans="1:24" x14ac:dyDescent="0.25">
      <c r="A40" s="446"/>
      <c r="B40" s="125"/>
      <c r="C40" s="447"/>
      <c r="D40" s="447"/>
      <c r="E40" s="125"/>
      <c r="F40" s="448"/>
      <c r="G40" s="125"/>
      <c r="H40" s="449"/>
      <c r="I40" s="449"/>
      <c r="J40" s="449"/>
      <c r="K40" s="449"/>
      <c r="L40" s="449"/>
      <c r="M40" s="449"/>
      <c r="N40" s="449"/>
      <c r="O40" s="449"/>
      <c r="P40" s="449"/>
      <c r="Q40" s="449"/>
      <c r="R40" s="449"/>
      <c r="S40" s="449"/>
      <c r="T40" s="450"/>
      <c r="U40" s="446"/>
      <c r="V40" s="451"/>
      <c r="W40" s="446"/>
      <c r="X40" s="452"/>
    </row>
    <row r="41" spans="1:24" x14ac:dyDescent="0.25">
      <c r="A41" s="446"/>
      <c r="B41" s="125"/>
      <c r="C41" s="447"/>
      <c r="D41" s="447"/>
      <c r="E41" s="125"/>
      <c r="F41" s="448"/>
      <c r="G41" s="125"/>
      <c r="H41" s="449"/>
      <c r="I41" s="449"/>
      <c r="J41" s="449"/>
      <c r="K41" s="449"/>
      <c r="L41" s="449"/>
      <c r="M41" s="449"/>
      <c r="N41" s="449"/>
      <c r="O41" s="449"/>
      <c r="P41" s="449"/>
      <c r="Q41" s="449"/>
      <c r="R41" s="449"/>
      <c r="S41" s="449"/>
      <c r="T41" s="450"/>
      <c r="U41" s="446"/>
      <c r="V41" s="451"/>
      <c r="W41" s="446"/>
      <c r="X41" s="452"/>
    </row>
    <row r="42" spans="1:24" x14ac:dyDescent="0.25">
      <c r="A42" s="446"/>
      <c r="B42" s="125"/>
      <c r="C42" s="447"/>
      <c r="D42" s="447"/>
      <c r="E42" s="125"/>
      <c r="F42" s="448"/>
      <c r="G42" s="125"/>
      <c r="H42" s="449"/>
      <c r="I42" s="449"/>
      <c r="J42" s="449"/>
      <c r="K42" s="449"/>
      <c r="L42" s="449"/>
      <c r="M42" s="449"/>
      <c r="N42" s="449"/>
      <c r="O42" s="449"/>
      <c r="P42" s="449"/>
      <c r="Q42" s="449"/>
      <c r="R42" s="449"/>
      <c r="S42" s="449"/>
      <c r="T42" s="450"/>
      <c r="U42" s="446"/>
      <c r="V42" s="451"/>
      <c r="W42" s="446"/>
      <c r="X42" s="452"/>
    </row>
    <row r="43" spans="1:24" x14ac:dyDescent="0.25">
      <c r="A43" s="446"/>
      <c r="B43" s="125"/>
      <c r="C43" s="447"/>
      <c r="D43" s="447"/>
      <c r="E43" s="125"/>
      <c r="F43" s="448"/>
      <c r="G43" s="125"/>
      <c r="H43" s="449"/>
      <c r="I43" s="449"/>
      <c r="J43" s="449"/>
      <c r="K43" s="449"/>
      <c r="L43" s="449"/>
      <c r="M43" s="449"/>
      <c r="N43" s="449"/>
      <c r="O43" s="449"/>
      <c r="P43" s="449"/>
      <c r="Q43" s="449"/>
      <c r="R43" s="449"/>
      <c r="S43" s="449"/>
      <c r="T43" s="450"/>
      <c r="U43" s="446"/>
      <c r="V43" s="451"/>
      <c r="W43" s="446"/>
      <c r="X43" s="452"/>
    </row>
    <row r="44" spans="1:24" x14ac:dyDescent="0.25">
      <c r="A44" s="682">
        <v>1</v>
      </c>
      <c r="B44" s="682">
        <v>2</v>
      </c>
      <c r="C44" s="682">
        <v>3</v>
      </c>
      <c r="D44" s="682">
        <v>4</v>
      </c>
      <c r="E44" s="682">
        <v>5</v>
      </c>
      <c r="F44" s="809">
        <v>6</v>
      </c>
      <c r="G44" s="810"/>
      <c r="H44" s="809">
        <v>7</v>
      </c>
      <c r="I44" s="811"/>
      <c r="J44" s="811"/>
      <c r="K44" s="811"/>
      <c r="L44" s="811"/>
      <c r="M44" s="811"/>
      <c r="N44" s="811"/>
      <c r="O44" s="811"/>
      <c r="P44" s="811"/>
      <c r="Q44" s="811"/>
      <c r="R44" s="811"/>
      <c r="S44" s="810"/>
      <c r="T44" s="682">
        <v>8</v>
      </c>
      <c r="U44" s="682">
        <v>9</v>
      </c>
      <c r="V44" s="682">
        <v>10</v>
      </c>
      <c r="W44" s="682">
        <v>11</v>
      </c>
      <c r="X44" s="682">
        <v>12</v>
      </c>
    </row>
    <row r="45" spans="1:24" x14ac:dyDescent="0.25">
      <c r="A45" s="806" t="s">
        <v>9</v>
      </c>
      <c r="B45" s="806" t="s">
        <v>10</v>
      </c>
      <c r="C45" s="806" t="s">
        <v>11</v>
      </c>
      <c r="D45" s="838" t="s">
        <v>12</v>
      </c>
      <c r="E45" s="806" t="s">
        <v>13</v>
      </c>
      <c r="F45" s="806" t="s">
        <v>0</v>
      </c>
      <c r="G45" s="806" t="s">
        <v>14</v>
      </c>
      <c r="H45" s="1016" t="s">
        <v>15</v>
      </c>
      <c r="I45" s="1017"/>
      <c r="J45" s="1017"/>
      <c r="K45" s="1017"/>
      <c r="L45" s="1017"/>
      <c r="M45" s="1017"/>
      <c r="N45" s="1017"/>
      <c r="O45" s="1017"/>
      <c r="P45" s="1017"/>
      <c r="Q45" s="1017"/>
      <c r="R45" s="1017"/>
      <c r="S45" s="1018"/>
      <c r="T45" s="806" t="s">
        <v>16</v>
      </c>
      <c r="U45" s="806" t="s">
        <v>182</v>
      </c>
      <c r="V45" s="838" t="s">
        <v>18</v>
      </c>
      <c r="W45" s="806" t="s">
        <v>19</v>
      </c>
      <c r="X45" s="806" t="s">
        <v>20</v>
      </c>
    </row>
    <row r="46" spans="1:24" x14ac:dyDescent="0.25">
      <c r="A46" s="807"/>
      <c r="B46" s="807"/>
      <c r="C46" s="807"/>
      <c r="D46" s="839"/>
      <c r="E46" s="807"/>
      <c r="F46" s="807"/>
      <c r="G46" s="807"/>
      <c r="H46" s="967" t="s">
        <v>21</v>
      </c>
      <c r="I46" s="968"/>
      <c r="J46" s="919"/>
      <c r="K46" s="967" t="s">
        <v>22</v>
      </c>
      <c r="L46" s="968"/>
      <c r="M46" s="919"/>
      <c r="N46" s="967" t="s">
        <v>23</v>
      </c>
      <c r="O46" s="968"/>
      <c r="P46" s="919"/>
      <c r="Q46" s="967" t="s">
        <v>24</v>
      </c>
      <c r="R46" s="968"/>
      <c r="S46" s="919"/>
      <c r="T46" s="807"/>
      <c r="U46" s="807"/>
      <c r="V46" s="839"/>
      <c r="W46" s="807"/>
      <c r="X46" s="807" t="s">
        <v>20</v>
      </c>
    </row>
    <row r="47" spans="1:24" x14ac:dyDescent="0.25">
      <c r="A47" s="807"/>
      <c r="B47" s="807"/>
      <c r="C47" s="807"/>
      <c r="D47" s="839"/>
      <c r="E47" s="807"/>
      <c r="F47" s="807"/>
      <c r="G47" s="807"/>
      <c r="H47" s="72" t="s">
        <v>25</v>
      </c>
      <c r="I47" s="72" t="s">
        <v>26</v>
      </c>
      <c r="J47" s="72" t="s">
        <v>27</v>
      </c>
      <c r="K47" s="72" t="s">
        <v>28</v>
      </c>
      <c r="L47" s="72" t="s">
        <v>27</v>
      </c>
      <c r="M47" s="72" t="s">
        <v>29</v>
      </c>
      <c r="N47" s="72" t="s">
        <v>30</v>
      </c>
      <c r="O47" s="72" t="s">
        <v>28</v>
      </c>
      <c r="P47" s="72" t="s">
        <v>31</v>
      </c>
      <c r="Q47" s="72" t="s">
        <v>32</v>
      </c>
      <c r="R47" s="72" t="s">
        <v>33</v>
      </c>
      <c r="S47" s="72" t="s">
        <v>34</v>
      </c>
      <c r="T47" s="807"/>
      <c r="U47" s="807"/>
      <c r="V47" s="839"/>
      <c r="W47" s="807"/>
      <c r="X47" s="807"/>
    </row>
    <row r="48" spans="1:24" s="3" customFormat="1" ht="31.5" x14ac:dyDescent="0.25">
      <c r="A48" s="1022" t="s">
        <v>251</v>
      </c>
      <c r="B48" s="1040" t="s">
        <v>252</v>
      </c>
      <c r="C48" s="431" t="s">
        <v>253</v>
      </c>
      <c r="D48" s="1040" t="s">
        <v>254</v>
      </c>
      <c r="E48" s="790"/>
      <c r="F48" s="73">
        <v>23</v>
      </c>
      <c r="G48" s="399" t="s">
        <v>255</v>
      </c>
      <c r="H48" s="97">
        <v>0.3</v>
      </c>
      <c r="I48" s="97">
        <v>0.7</v>
      </c>
      <c r="J48" s="97">
        <v>1</v>
      </c>
      <c r="K48" s="94"/>
      <c r="L48" s="94"/>
      <c r="M48" s="94"/>
      <c r="N48" s="94"/>
      <c r="O48" s="94"/>
      <c r="P48" s="94"/>
      <c r="Q48" s="94"/>
      <c r="R48" s="94"/>
      <c r="S48" s="94"/>
      <c r="T48" s="76" t="s">
        <v>187</v>
      </c>
      <c r="U48" s="406"/>
      <c r="V48" s="89" t="s">
        <v>199</v>
      </c>
      <c r="W48" s="406"/>
      <c r="X48" s="34">
        <v>400000</v>
      </c>
    </row>
    <row r="49" spans="1:24" ht="63" x14ac:dyDescent="0.25">
      <c r="A49" s="1022"/>
      <c r="B49" s="1040"/>
      <c r="C49" s="434" t="s">
        <v>256</v>
      </c>
      <c r="D49" s="1040"/>
      <c r="E49" s="790"/>
      <c r="F49" s="73">
        <v>24</v>
      </c>
      <c r="G49" s="35" t="s">
        <v>257</v>
      </c>
      <c r="H49" s="98"/>
      <c r="I49" s="98"/>
      <c r="J49" s="98"/>
      <c r="K49" s="40">
        <v>1</v>
      </c>
      <c r="L49" s="98"/>
      <c r="M49" s="98"/>
      <c r="N49" s="98"/>
      <c r="O49" s="98"/>
      <c r="P49" s="98"/>
      <c r="Q49" s="98"/>
      <c r="R49" s="98"/>
      <c r="S49" s="98"/>
      <c r="T49" s="76" t="s">
        <v>187</v>
      </c>
      <c r="U49" s="433" t="s">
        <v>258</v>
      </c>
      <c r="V49" s="430" t="s">
        <v>1312</v>
      </c>
      <c r="W49" s="406"/>
      <c r="X49" s="34"/>
    </row>
    <row r="50" spans="1:24" ht="31.5" x14ac:dyDescent="0.25">
      <c r="A50" s="1022"/>
      <c r="B50" s="1040" t="s">
        <v>259</v>
      </c>
      <c r="C50" s="431" t="s">
        <v>260</v>
      </c>
      <c r="D50" s="1040" t="s">
        <v>261</v>
      </c>
      <c r="E50" s="790"/>
      <c r="F50" s="73">
        <v>25</v>
      </c>
      <c r="G50" s="35" t="s">
        <v>262</v>
      </c>
      <c r="H50" s="97">
        <v>1</v>
      </c>
      <c r="I50" s="97">
        <v>1</v>
      </c>
      <c r="J50" s="97">
        <v>1</v>
      </c>
      <c r="K50" s="97">
        <v>1</v>
      </c>
      <c r="L50" s="97">
        <v>1</v>
      </c>
      <c r="M50" s="97">
        <v>1</v>
      </c>
      <c r="N50" s="97">
        <v>1</v>
      </c>
      <c r="O50" s="97">
        <v>1</v>
      </c>
      <c r="P50" s="97">
        <v>1</v>
      </c>
      <c r="Q50" s="97">
        <v>1</v>
      </c>
      <c r="R50" s="97">
        <v>1</v>
      </c>
      <c r="S50" s="97">
        <v>1</v>
      </c>
      <c r="T50" s="76" t="s">
        <v>187</v>
      </c>
      <c r="U50" s="406"/>
      <c r="V50" s="89" t="s">
        <v>199</v>
      </c>
      <c r="W50" s="406"/>
      <c r="X50" s="34">
        <v>300000</v>
      </c>
    </row>
    <row r="51" spans="1:24" ht="31.5" x14ac:dyDescent="0.25">
      <c r="A51" s="1022"/>
      <c r="B51" s="1040"/>
      <c r="C51" s="1041" t="s">
        <v>263</v>
      </c>
      <c r="D51" s="1040"/>
      <c r="E51" s="790"/>
      <c r="F51" s="73">
        <v>26</v>
      </c>
      <c r="G51" s="399" t="s">
        <v>264</v>
      </c>
      <c r="H51" s="93"/>
      <c r="I51" s="93"/>
      <c r="J51" s="93"/>
      <c r="K51" s="94"/>
      <c r="L51" s="93"/>
      <c r="M51" s="93"/>
      <c r="N51" s="93"/>
      <c r="O51" s="93"/>
      <c r="P51" s="93"/>
      <c r="Q51" s="93"/>
      <c r="R51" s="93"/>
      <c r="S51" s="93"/>
      <c r="T51" s="76" t="s">
        <v>187</v>
      </c>
      <c r="U51" s="406"/>
      <c r="V51" s="89" t="s">
        <v>199</v>
      </c>
      <c r="W51" s="406"/>
      <c r="X51" s="34"/>
    </row>
    <row r="52" spans="1:24" x14ac:dyDescent="0.25">
      <c r="A52" s="1022"/>
      <c r="B52" s="1040"/>
      <c r="C52" s="1041"/>
      <c r="D52" s="1040"/>
      <c r="E52" s="790"/>
      <c r="F52" s="73">
        <v>27</v>
      </c>
      <c r="G52" s="35" t="s">
        <v>265</v>
      </c>
      <c r="H52" s="93"/>
      <c r="I52" s="93"/>
      <c r="J52" s="93"/>
      <c r="K52" s="94"/>
      <c r="L52" s="93"/>
      <c r="M52" s="93"/>
      <c r="N52" s="93"/>
      <c r="O52" s="93"/>
      <c r="P52" s="93"/>
      <c r="Q52" s="93"/>
      <c r="R52" s="93"/>
      <c r="S52" s="93"/>
      <c r="T52" s="76" t="s">
        <v>187</v>
      </c>
      <c r="U52" s="406"/>
      <c r="V52" s="89" t="s">
        <v>1313</v>
      </c>
      <c r="W52" s="406"/>
      <c r="X52" s="34"/>
    </row>
    <row r="53" spans="1:24" x14ac:dyDescent="0.25">
      <c r="A53" s="1022"/>
      <c r="B53" s="1040"/>
      <c r="C53" s="1041"/>
      <c r="D53" s="1040"/>
      <c r="E53" s="790"/>
      <c r="F53" s="73">
        <v>28</v>
      </c>
      <c r="G53" s="35" t="s">
        <v>266</v>
      </c>
      <c r="H53" s="93"/>
      <c r="I53" s="93"/>
      <c r="J53" s="93"/>
      <c r="K53" s="94"/>
      <c r="L53" s="93"/>
      <c r="M53" s="93"/>
      <c r="N53" s="93"/>
      <c r="O53" s="93"/>
      <c r="P53" s="93"/>
      <c r="Q53" s="93"/>
      <c r="R53" s="93"/>
      <c r="S53" s="93"/>
      <c r="T53" s="76" t="s">
        <v>187</v>
      </c>
      <c r="U53" s="406"/>
      <c r="V53" s="89" t="s">
        <v>199</v>
      </c>
      <c r="W53" s="406"/>
      <c r="X53" s="34"/>
    </row>
    <row r="54" spans="1:24" x14ac:dyDescent="0.25">
      <c r="A54" s="1022"/>
      <c r="B54" s="1040"/>
      <c r="C54" s="1041"/>
      <c r="D54" s="1040"/>
      <c r="E54" s="790"/>
      <c r="F54" s="73">
        <v>29</v>
      </c>
      <c r="G54" s="35" t="s">
        <v>267</v>
      </c>
      <c r="H54" s="93"/>
      <c r="I54" s="93"/>
      <c r="J54" s="93"/>
      <c r="K54" s="94"/>
      <c r="L54" s="93"/>
      <c r="M54" s="97">
        <v>1</v>
      </c>
      <c r="N54" s="93"/>
      <c r="O54" s="93"/>
      <c r="P54" s="93"/>
      <c r="Q54" s="93"/>
      <c r="R54" s="93"/>
      <c r="S54" s="93"/>
      <c r="T54" s="76" t="s">
        <v>187</v>
      </c>
      <c r="U54" s="406"/>
      <c r="V54" s="430" t="s">
        <v>268</v>
      </c>
      <c r="W54" s="406"/>
      <c r="X54" s="34"/>
    </row>
    <row r="55" spans="1:24" ht="15.75" customHeight="1" x14ac:dyDescent="0.25">
      <c r="A55" s="795" t="s">
        <v>269</v>
      </c>
      <c r="B55" s="795" t="s">
        <v>270</v>
      </c>
      <c r="C55" s="904" t="s">
        <v>271</v>
      </c>
      <c r="D55" s="904">
        <v>0</v>
      </c>
      <c r="E55" s="795" t="s">
        <v>272</v>
      </c>
      <c r="F55" s="73">
        <v>30</v>
      </c>
      <c r="G55" s="99" t="s">
        <v>1314</v>
      </c>
      <c r="H55" s="100">
        <v>1</v>
      </c>
      <c r="I55" s="100">
        <v>1</v>
      </c>
      <c r="J55" s="100">
        <v>1</v>
      </c>
      <c r="K55" s="100">
        <v>1</v>
      </c>
      <c r="L55" s="100">
        <v>1</v>
      </c>
      <c r="M55" s="100">
        <v>1</v>
      </c>
      <c r="N55" s="100">
        <v>1</v>
      </c>
      <c r="O55" s="100">
        <v>1</v>
      </c>
      <c r="P55" s="100">
        <v>1</v>
      </c>
      <c r="Q55" s="100">
        <v>1</v>
      </c>
      <c r="R55" s="100">
        <v>1</v>
      </c>
      <c r="S55" s="100">
        <v>1</v>
      </c>
      <c r="T55" s="76" t="s">
        <v>187</v>
      </c>
      <c r="U55" s="406"/>
      <c r="V55" s="89" t="s">
        <v>199</v>
      </c>
      <c r="W55" s="406"/>
      <c r="X55" s="34"/>
    </row>
    <row r="56" spans="1:24" ht="31.5" x14ac:dyDescent="0.25">
      <c r="A56" s="820"/>
      <c r="B56" s="820"/>
      <c r="C56" s="995"/>
      <c r="D56" s="995"/>
      <c r="E56" s="820"/>
      <c r="F56" s="73">
        <v>31</v>
      </c>
      <c r="G56" s="41" t="s">
        <v>273</v>
      </c>
      <c r="H56" s="100">
        <v>1</v>
      </c>
      <c r="I56" s="100">
        <v>1</v>
      </c>
      <c r="J56" s="100">
        <v>1</v>
      </c>
      <c r="K56" s="100">
        <v>1</v>
      </c>
      <c r="L56" s="100">
        <v>1</v>
      </c>
      <c r="M56" s="100">
        <v>1</v>
      </c>
      <c r="N56" s="100">
        <v>1</v>
      </c>
      <c r="O56" s="100">
        <v>1</v>
      </c>
      <c r="P56" s="100">
        <v>1</v>
      </c>
      <c r="Q56" s="100">
        <v>1</v>
      </c>
      <c r="R56" s="100">
        <v>1</v>
      </c>
      <c r="S56" s="100">
        <v>1</v>
      </c>
      <c r="T56" s="76" t="s">
        <v>187</v>
      </c>
      <c r="U56" s="406"/>
      <c r="V56" s="430" t="s">
        <v>274</v>
      </c>
      <c r="W56" s="406"/>
      <c r="X56" s="95"/>
    </row>
    <row r="57" spans="1:24" x14ac:dyDescent="0.25">
      <c r="A57" s="820"/>
      <c r="B57" s="820"/>
      <c r="C57" s="995"/>
      <c r="D57" s="995"/>
      <c r="E57" s="820"/>
      <c r="F57" s="73">
        <v>32</v>
      </c>
      <c r="G57" s="406" t="s">
        <v>275</v>
      </c>
      <c r="H57" s="100">
        <v>1</v>
      </c>
      <c r="I57" s="100">
        <v>1</v>
      </c>
      <c r="J57" s="100">
        <v>1</v>
      </c>
      <c r="K57" s="100">
        <v>1</v>
      </c>
      <c r="L57" s="100">
        <v>1</v>
      </c>
      <c r="M57" s="100">
        <v>1</v>
      </c>
      <c r="N57" s="100">
        <v>1</v>
      </c>
      <c r="O57" s="100">
        <v>1</v>
      </c>
      <c r="P57" s="100">
        <v>1</v>
      </c>
      <c r="Q57" s="100">
        <v>1</v>
      </c>
      <c r="R57" s="100">
        <v>1</v>
      </c>
      <c r="S57" s="100">
        <v>1</v>
      </c>
      <c r="T57" s="76" t="s">
        <v>187</v>
      </c>
      <c r="U57" s="406"/>
      <c r="V57" s="101" t="s">
        <v>199</v>
      </c>
      <c r="W57" s="101"/>
      <c r="X57" s="102">
        <v>500000</v>
      </c>
    </row>
    <row r="58" spans="1:24" ht="47.25" x14ac:dyDescent="0.25">
      <c r="A58" s="820"/>
      <c r="B58" s="820"/>
      <c r="C58" s="995"/>
      <c r="D58" s="995"/>
      <c r="E58" s="820"/>
      <c r="F58" s="73">
        <v>33</v>
      </c>
      <c r="G58" s="41" t="s">
        <v>276</v>
      </c>
      <c r="H58" s="100">
        <v>1</v>
      </c>
      <c r="I58" s="100">
        <v>1</v>
      </c>
      <c r="J58" s="100">
        <v>1</v>
      </c>
      <c r="K58" s="100">
        <v>1</v>
      </c>
      <c r="L58" s="100">
        <v>1</v>
      </c>
      <c r="M58" s="100">
        <v>1</v>
      </c>
      <c r="N58" s="100">
        <v>1</v>
      </c>
      <c r="O58" s="100">
        <v>1</v>
      </c>
      <c r="P58" s="100">
        <v>1</v>
      </c>
      <c r="Q58" s="100">
        <v>1</v>
      </c>
      <c r="R58" s="100">
        <v>1</v>
      </c>
      <c r="S58" s="100">
        <v>1</v>
      </c>
      <c r="T58" s="76" t="s">
        <v>187</v>
      </c>
      <c r="U58" s="406"/>
      <c r="V58" s="430" t="s">
        <v>277</v>
      </c>
      <c r="W58" s="398" t="s">
        <v>278</v>
      </c>
      <c r="X58" s="34">
        <v>2000000</v>
      </c>
    </row>
    <row r="59" spans="1:24" x14ac:dyDescent="0.25">
      <c r="A59" s="817"/>
      <c r="B59" s="817"/>
      <c r="C59" s="905"/>
      <c r="D59" s="905"/>
      <c r="E59" s="817"/>
      <c r="F59" s="73">
        <v>34</v>
      </c>
      <c r="G59" s="103" t="s">
        <v>279</v>
      </c>
      <c r="H59" s="100">
        <v>1</v>
      </c>
      <c r="I59" s="100">
        <v>1</v>
      </c>
      <c r="J59" s="100">
        <v>1</v>
      </c>
      <c r="K59" s="100">
        <v>1</v>
      </c>
      <c r="L59" s="100">
        <v>1</v>
      </c>
      <c r="M59" s="100">
        <v>1</v>
      </c>
      <c r="N59" s="100">
        <v>1</v>
      </c>
      <c r="O59" s="100">
        <v>1</v>
      </c>
      <c r="P59" s="100">
        <v>1</v>
      </c>
      <c r="Q59" s="100">
        <v>1</v>
      </c>
      <c r="R59" s="100">
        <v>1</v>
      </c>
      <c r="S59" s="100">
        <v>1</v>
      </c>
      <c r="T59" s="76" t="s">
        <v>187</v>
      </c>
      <c r="U59" s="406"/>
      <c r="V59" s="430" t="s">
        <v>280</v>
      </c>
      <c r="W59" s="398"/>
      <c r="X59" s="34"/>
    </row>
    <row r="60" spans="1:24" ht="47.25" customHeight="1" x14ac:dyDescent="0.25">
      <c r="A60" s="795" t="s">
        <v>281</v>
      </c>
      <c r="B60" s="795" t="s">
        <v>282</v>
      </c>
      <c r="C60" s="432" t="s">
        <v>283</v>
      </c>
      <c r="D60" s="415" t="s">
        <v>284</v>
      </c>
      <c r="E60" s="795" t="s">
        <v>285</v>
      </c>
      <c r="F60" s="73">
        <v>35</v>
      </c>
      <c r="G60" s="420" t="s">
        <v>286</v>
      </c>
      <c r="H60" s="97">
        <v>1</v>
      </c>
      <c r="I60" s="97">
        <v>1</v>
      </c>
      <c r="J60" s="97">
        <v>1</v>
      </c>
      <c r="K60" s="97">
        <v>1</v>
      </c>
      <c r="L60" s="97">
        <v>1</v>
      </c>
      <c r="M60" s="97">
        <v>1</v>
      </c>
      <c r="N60" s="97">
        <v>1</v>
      </c>
      <c r="O60" s="97">
        <v>1</v>
      </c>
      <c r="P60" s="97">
        <v>1</v>
      </c>
      <c r="Q60" s="97">
        <v>1</v>
      </c>
      <c r="R60" s="97">
        <v>1</v>
      </c>
      <c r="S60" s="97">
        <v>1</v>
      </c>
      <c r="T60" s="76" t="s">
        <v>187</v>
      </c>
      <c r="U60" s="406"/>
      <c r="V60" s="89" t="s">
        <v>287</v>
      </c>
      <c r="W60" s="406"/>
      <c r="X60" s="34"/>
    </row>
    <row r="61" spans="1:24" x14ac:dyDescent="0.25">
      <c r="A61" s="820"/>
      <c r="B61" s="820"/>
      <c r="C61" s="1029" t="s">
        <v>288</v>
      </c>
      <c r="D61" s="416"/>
      <c r="E61" s="820"/>
      <c r="F61" s="73">
        <v>36</v>
      </c>
      <c r="G61" s="99" t="s">
        <v>289</v>
      </c>
      <c r="H61" s="97">
        <v>1</v>
      </c>
      <c r="I61" s="97">
        <v>1</v>
      </c>
      <c r="J61" s="97">
        <v>1</v>
      </c>
      <c r="K61" s="97">
        <v>1</v>
      </c>
      <c r="L61" s="97">
        <v>1</v>
      </c>
      <c r="M61" s="97">
        <v>1</v>
      </c>
      <c r="N61" s="97">
        <v>1</v>
      </c>
      <c r="O61" s="97">
        <v>1</v>
      </c>
      <c r="P61" s="97">
        <v>1</v>
      </c>
      <c r="Q61" s="97">
        <v>1</v>
      </c>
      <c r="R61" s="97">
        <v>1</v>
      </c>
      <c r="S61" s="97">
        <v>1</v>
      </c>
      <c r="T61" s="76" t="s">
        <v>187</v>
      </c>
      <c r="U61" s="433" t="s">
        <v>102</v>
      </c>
      <c r="V61" s="89" t="s">
        <v>290</v>
      </c>
      <c r="W61" s="406"/>
      <c r="X61" s="34"/>
    </row>
    <row r="62" spans="1:24" x14ac:dyDescent="0.25">
      <c r="A62" s="820"/>
      <c r="B62" s="820"/>
      <c r="C62" s="1029"/>
      <c r="D62" s="416"/>
      <c r="E62" s="820"/>
      <c r="F62" s="73">
        <v>37</v>
      </c>
      <c r="G62" s="420" t="s">
        <v>291</v>
      </c>
      <c r="H62" s="97">
        <v>1</v>
      </c>
      <c r="I62" s="97">
        <v>1</v>
      </c>
      <c r="J62" s="97">
        <v>1</v>
      </c>
      <c r="K62" s="97">
        <v>1</v>
      </c>
      <c r="L62" s="97">
        <v>1</v>
      </c>
      <c r="M62" s="97">
        <v>1</v>
      </c>
      <c r="N62" s="97">
        <v>1</v>
      </c>
      <c r="O62" s="97">
        <v>1</v>
      </c>
      <c r="P62" s="97">
        <v>1</v>
      </c>
      <c r="Q62" s="97">
        <v>1</v>
      </c>
      <c r="R62" s="97">
        <v>1</v>
      </c>
      <c r="S62" s="97">
        <v>1</v>
      </c>
      <c r="T62" s="76" t="s">
        <v>187</v>
      </c>
      <c r="U62" s="406"/>
      <c r="V62" s="89" t="s">
        <v>199</v>
      </c>
      <c r="W62" s="406"/>
      <c r="X62" s="34"/>
    </row>
    <row r="63" spans="1:24" ht="31.5" x14ac:dyDescent="0.25">
      <c r="A63" s="820"/>
      <c r="B63" s="820"/>
      <c r="C63" s="1029"/>
      <c r="D63" s="416"/>
      <c r="E63" s="820"/>
      <c r="F63" s="73">
        <v>38</v>
      </c>
      <c r="G63" s="420" t="s">
        <v>292</v>
      </c>
      <c r="H63" s="97"/>
      <c r="I63" s="97">
        <v>1</v>
      </c>
      <c r="J63" s="93"/>
      <c r="K63" s="94"/>
      <c r="L63" s="93"/>
      <c r="M63" s="93"/>
      <c r="N63" s="93"/>
      <c r="O63" s="93"/>
      <c r="P63" s="93"/>
      <c r="Q63" s="93"/>
      <c r="R63" s="93"/>
      <c r="S63" s="93"/>
      <c r="T63" s="76" t="s">
        <v>187</v>
      </c>
      <c r="U63" s="406"/>
      <c r="V63" s="89" t="s">
        <v>287</v>
      </c>
      <c r="W63" s="426"/>
      <c r="X63" s="34"/>
    </row>
    <row r="64" spans="1:24" ht="47.25" x14ac:dyDescent="0.25">
      <c r="A64" s="820"/>
      <c r="B64" s="817"/>
      <c r="C64" s="1030"/>
      <c r="D64" s="416"/>
      <c r="E64" s="817"/>
      <c r="F64" s="73">
        <v>39</v>
      </c>
      <c r="G64" s="420" t="s">
        <v>293</v>
      </c>
      <c r="H64" s="24"/>
      <c r="I64" s="97">
        <v>0.3</v>
      </c>
      <c r="J64" s="97"/>
      <c r="K64" s="97"/>
      <c r="L64" s="97"/>
      <c r="M64" s="97">
        <v>0.6</v>
      </c>
      <c r="N64" s="97"/>
      <c r="O64" s="97"/>
      <c r="P64" s="97"/>
      <c r="Q64" s="97"/>
      <c r="R64" s="97">
        <v>1</v>
      </c>
      <c r="S64" s="93"/>
      <c r="T64" s="76" t="s">
        <v>187</v>
      </c>
      <c r="U64" s="406"/>
      <c r="V64" s="430" t="s">
        <v>202</v>
      </c>
      <c r="W64" s="795" t="s">
        <v>294</v>
      </c>
      <c r="X64" s="34">
        <f>210000+1101448.38+22000</f>
        <v>1333448.3799999999</v>
      </c>
    </row>
    <row r="65" spans="1:24" ht="47.25" customHeight="1" x14ac:dyDescent="0.25">
      <c r="A65" s="795" t="s">
        <v>295</v>
      </c>
      <c r="B65" s="795" t="s">
        <v>296</v>
      </c>
      <c r="C65" s="1028" t="s">
        <v>297</v>
      </c>
      <c r="D65" s="865" t="s">
        <v>298</v>
      </c>
      <c r="E65" s="795" t="s">
        <v>299</v>
      </c>
      <c r="F65" s="73">
        <v>40</v>
      </c>
      <c r="G65" s="433" t="s">
        <v>300</v>
      </c>
      <c r="H65" s="97">
        <v>1</v>
      </c>
      <c r="I65" s="93"/>
      <c r="J65" s="93"/>
      <c r="K65" s="94"/>
      <c r="L65" s="93"/>
      <c r="M65" s="93"/>
      <c r="N65" s="93"/>
      <c r="O65" s="93"/>
      <c r="P65" s="93"/>
      <c r="Q65" s="93"/>
      <c r="R65" s="93"/>
      <c r="S65" s="93"/>
      <c r="T65" s="76" t="s">
        <v>187</v>
      </c>
      <c r="U65" s="406"/>
      <c r="V65" s="89" t="s">
        <v>287</v>
      </c>
      <c r="W65" s="817"/>
      <c r="X65" s="34">
        <v>255000</v>
      </c>
    </row>
    <row r="66" spans="1:24" ht="47.25" x14ac:dyDescent="0.25">
      <c r="A66" s="817"/>
      <c r="B66" s="817"/>
      <c r="C66" s="1030"/>
      <c r="D66" s="941"/>
      <c r="E66" s="817"/>
      <c r="F66" s="73">
        <v>41</v>
      </c>
      <c r="G66" s="400" t="s">
        <v>301</v>
      </c>
      <c r="H66" s="97">
        <v>1</v>
      </c>
      <c r="I66" s="97">
        <v>1</v>
      </c>
      <c r="J66" s="97">
        <v>1</v>
      </c>
      <c r="K66" s="97">
        <v>1</v>
      </c>
      <c r="L66" s="97">
        <v>1</v>
      </c>
      <c r="M66" s="97">
        <v>1</v>
      </c>
      <c r="N66" s="97">
        <v>1</v>
      </c>
      <c r="O66" s="97">
        <v>1</v>
      </c>
      <c r="P66" s="97">
        <v>1</v>
      </c>
      <c r="Q66" s="97">
        <v>1</v>
      </c>
      <c r="R66" s="97">
        <v>1</v>
      </c>
      <c r="S66" s="97">
        <v>1</v>
      </c>
      <c r="T66" s="76" t="s">
        <v>187</v>
      </c>
      <c r="U66" s="426"/>
      <c r="V66" s="430" t="s">
        <v>202</v>
      </c>
      <c r="W66" s="413"/>
      <c r="X66" s="34"/>
    </row>
    <row r="67" spans="1:24" ht="31.5" x14ac:dyDescent="0.25">
      <c r="A67" s="915" t="s">
        <v>106</v>
      </c>
      <c r="B67" s="821" t="s">
        <v>107</v>
      </c>
      <c r="C67" s="815" t="s">
        <v>108</v>
      </c>
      <c r="D67" s="909"/>
      <c r="E67" s="821" t="s">
        <v>109</v>
      </c>
      <c r="F67" s="73">
        <v>42</v>
      </c>
      <c r="G67" s="425" t="s">
        <v>110</v>
      </c>
      <c r="H67" s="37"/>
      <c r="I67" s="37"/>
      <c r="J67" s="37"/>
      <c r="K67" s="37"/>
      <c r="L67" s="37"/>
      <c r="M67" s="37">
        <v>1</v>
      </c>
      <c r="N67" s="37"/>
      <c r="O67" s="37"/>
      <c r="P67" s="37"/>
      <c r="Q67" s="37"/>
      <c r="R67" s="37"/>
      <c r="S67" s="37"/>
      <c r="T67" s="795" t="s">
        <v>205</v>
      </c>
      <c r="U67" s="1042"/>
      <c r="V67" s="425" t="s">
        <v>111</v>
      </c>
      <c r="W67" s="35"/>
      <c r="X67" s="106"/>
    </row>
    <row r="68" spans="1:24" ht="31.5" x14ac:dyDescent="0.25">
      <c r="A68" s="916"/>
      <c r="B68" s="918"/>
      <c r="C68" s="849"/>
      <c r="D68" s="910"/>
      <c r="E68" s="918"/>
      <c r="F68" s="73">
        <v>43</v>
      </c>
      <c r="G68" s="425" t="s">
        <v>112</v>
      </c>
      <c r="H68" s="37"/>
      <c r="I68" s="37"/>
      <c r="J68" s="37"/>
      <c r="K68" s="37"/>
      <c r="L68" s="37"/>
      <c r="M68" s="37">
        <v>1</v>
      </c>
      <c r="N68" s="37"/>
      <c r="O68" s="37"/>
      <c r="P68" s="37"/>
      <c r="Q68" s="37"/>
      <c r="R68" s="37"/>
      <c r="S68" s="37"/>
      <c r="T68" s="820"/>
      <c r="U68" s="1043"/>
      <c r="V68" s="425" t="s">
        <v>113</v>
      </c>
      <c r="W68" s="35"/>
      <c r="X68" s="107"/>
    </row>
    <row r="69" spans="1:24" ht="31.5" x14ac:dyDescent="0.25">
      <c r="A69" s="916"/>
      <c r="B69" s="918"/>
      <c r="C69" s="849"/>
      <c r="D69" s="910"/>
      <c r="E69" s="918"/>
      <c r="F69" s="73">
        <v>44</v>
      </c>
      <c r="G69" s="425" t="s">
        <v>114</v>
      </c>
      <c r="H69" s="37">
        <v>1</v>
      </c>
      <c r="I69" s="37"/>
      <c r="J69" s="37"/>
      <c r="K69" s="37"/>
      <c r="L69" s="37"/>
      <c r="M69" s="37"/>
      <c r="N69" s="37"/>
      <c r="O69" s="37"/>
      <c r="P69" s="37"/>
      <c r="Q69" s="37"/>
      <c r="R69" s="37"/>
      <c r="S69" s="37"/>
      <c r="T69" s="820"/>
      <c r="U69" s="1043"/>
      <c r="V69" s="425" t="s">
        <v>115</v>
      </c>
      <c r="W69" s="35"/>
      <c r="X69" s="107"/>
    </row>
    <row r="70" spans="1:24" ht="31.5" x14ac:dyDescent="0.25">
      <c r="A70" s="916"/>
      <c r="B70" s="918"/>
      <c r="C70" s="849"/>
      <c r="D70" s="910"/>
      <c r="E70" s="918"/>
      <c r="F70" s="73">
        <v>45</v>
      </c>
      <c r="G70" s="425" t="s">
        <v>116</v>
      </c>
      <c r="H70" s="37"/>
      <c r="I70" s="37"/>
      <c r="J70" s="37"/>
      <c r="K70" s="37"/>
      <c r="L70" s="37"/>
      <c r="M70" s="37">
        <v>1</v>
      </c>
      <c r="N70" s="37"/>
      <c r="O70" s="37"/>
      <c r="P70" s="37"/>
      <c r="Q70" s="37"/>
      <c r="R70" s="37"/>
      <c r="S70" s="37"/>
      <c r="T70" s="820"/>
      <c r="U70" s="1043"/>
      <c r="V70" s="425" t="s">
        <v>117</v>
      </c>
      <c r="W70" s="35"/>
      <c r="X70" s="107"/>
    </row>
    <row r="71" spans="1:24" ht="22.5" customHeight="1" x14ac:dyDescent="0.25">
      <c r="A71" s="916"/>
      <c r="B71" s="918"/>
      <c r="C71" s="849"/>
      <c r="D71" s="910"/>
      <c r="E71" s="918"/>
      <c r="F71" s="73">
        <v>46</v>
      </c>
      <c r="G71" s="425" t="s">
        <v>118</v>
      </c>
      <c r="H71" s="37"/>
      <c r="I71" s="37"/>
      <c r="J71" s="37"/>
      <c r="K71" s="37"/>
      <c r="L71" s="37"/>
      <c r="M71" s="37"/>
      <c r="N71" s="37"/>
      <c r="O71" s="37"/>
      <c r="P71" s="37"/>
      <c r="Q71" s="37">
        <v>1</v>
      </c>
      <c r="R71" s="37"/>
      <c r="S71" s="37"/>
      <c r="T71" s="820"/>
      <c r="U71" s="1043"/>
      <c r="V71" s="425" t="s">
        <v>119</v>
      </c>
      <c r="W71" s="35"/>
      <c r="X71" s="107"/>
    </row>
    <row r="72" spans="1:24" ht="22.5" customHeight="1" x14ac:dyDescent="0.25">
      <c r="A72" s="916"/>
      <c r="B72" s="918"/>
      <c r="C72" s="849"/>
      <c r="D72" s="910"/>
      <c r="E72" s="918"/>
      <c r="F72" s="73">
        <v>47</v>
      </c>
      <c r="G72" s="425" t="s">
        <v>120</v>
      </c>
      <c r="H72" s="37"/>
      <c r="I72" s="37"/>
      <c r="J72" s="37"/>
      <c r="K72" s="37">
        <v>1</v>
      </c>
      <c r="L72" s="37"/>
      <c r="M72" s="37"/>
      <c r="N72" s="37">
        <v>1</v>
      </c>
      <c r="O72" s="37"/>
      <c r="P72" s="37"/>
      <c r="Q72" s="37">
        <v>1</v>
      </c>
      <c r="R72" s="37"/>
      <c r="S72" s="37"/>
      <c r="T72" s="820"/>
      <c r="U72" s="1043"/>
      <c r="V72" s="29" t="s">
        <v>121</v>
      </c>
      <c r="W72" s="35"/>
      <c r="X72" s="107"/>
    </row>
    <row r="73" spans="1:24" ht="22.5" customHeight="1" x14ac:dyDescent="0.25">
      <c r="A73" s="916"/>
      <c r="B73" s="912"/>
      <c r="C73" s="816"/>
      <c r="D73" s="910"/>
      <c r="E73" s="918"/>
      <c r="F73" s="73">
        <v>48</v>
      </c>
      <c r="G73" s="425" t="s">
        <v>122</v>
      </c>
      <c r="H73" s="37"/>
      <c r="I73" s="37"/>
      <c r="J73" s="40">
        <v>1</v>
      </c>
      <c r="K73" s="37"/>
      <c r="L73" s="37"/>
      <c r="M73" s="40">
        <v>1</v>
      </c>
      <c r="N73" s="37"/>
      <c r="O73" s="37"/>
      <c r="P73" s="40">
        <v>1</v>
      </c>
      <c r="Q73" s="37"/>
      <c r="R73" s="37"/>
      <c r="S73" s="40">
        <v>1</v>
      </c>
      <c r="T73" s="820"/>
      <c r="U73" s="1043"/>
      <c r="V73" s="406" t="s">
        <v>123</v>
      </c>
      <c r="W73" s="35"/>
      <c r="X73" s="107"/>
    </row>
    <row r="74" spans="1:24" ht="22.5" customHeight="1" x14ac:dyDescent="0.25">
      <c r="A74" s="916"/>
      <c r="B74" s="821" t="s">
        <v>124</v>
      </c>
      <c r="C74" s="913">
        <v>0.9</v>
      </c>
      <c r="D74" s="910"/>
      <c r="E74" s="918"/>
      <c r="F74" s="73">
        <v>49</v>
      </c>
      <c r="G74" s="425" t="s">
        <v>125</v>
      </c>
      <c r="H74" s="37">
        <v>1</v>
      </c>
      <c r="I74" s="37"/>
      <c r="J74" s="37"/>
      <c r="K74" s="37">
        <v>1</v>
      </c>
      <c r="L74" s="37"/>
      <c r="M74" s="37"/>
      <c r="N74" s="37">
        <v>1</v>
      </c>
      <c r="O74" s="37"/>
      <c r="P74" s="37"/>
      <c r="Q74" s="37">
        <v>1</v>
      </c>
      <c r="R74" s="37"/>
      <c r="S74" s="37"/>
      <c r="T74" s="820"/>
      <c r="U74" s="1043"/>
      <c r="V74" s="425" t="s">
        <v>126</v>
      </c>
      <c r="W74" s="35"/>
      <c r="X74" s="107"/>
    </row>
    <row r="75" spans="1:24" ht="22.5" customHeight="1" x14ac:dyDescent="0.25">
      <c r="A75" s="917"/>
      <c r="B75" s="912"/>
      <c r="C75" s="914"/>
      <c r="D75" s="911"/>
      <c r="E75" s="912"/>
      <c r="F75" s="73">
        <v>50</v>
      </c>
      <c r="G75" s="425" t="s">
        <v>127</v>
      </c>
      <c r="H75" s="37">
        <v>1</v>
      </c>
      <c r="I75" s="37"/>
      <c r="J75" s="37"/>
      <c r="K75" s="37">
        <v>1</v>
      </c>
      <c r="L75" s="37"/>
      <c r="M75" s="37"/>
      <c r="N75" s="37">
        <v>1</v>
      </c>
      <c r="O75" s="37"/>
      <c r="P75" s="37"/>
      <c r="Q75" s="37">
        <v>1</v>
      </c>
      <c r="R75" s="37"/>
      <c r="S75" s="37"/>
      <c r="T75" s="817"/>
      <c r="U75" s="1044"/>
      <c r="V75" s="425" t="s">
        <v>121</v>
      </c>
      <c r="W75" s="35"/>
      <c r="X75" s="107"/>
    </row>
    <row r="76" spans="1:24" ht="16.5" thickBot="1" x14ac:dyDescent="0.3">
      <c r="X76" s="109">
        <f>SUM(X14:X75)</f>
        <v>8318460.3799999999</v>
      </c>
    </row>
    <row r="77" spans="1:24" ht="16.5" thickTop="1" x14ac:dyDescent="0.25"/>
  </sheetData>
  <mergeCells count="102">
    <mergeCell ref="U67:U75"/>
    <mergeCell ref="B74:B75"/>
    <mergeCell ref="C74:C75"/>
    <mergeCell ref="A67:A75"/>
    <mergeCell ref="B67:B73"/>
    <mergeCell ref="C67:C73"/>
    <mergeCell ref="D67:D75"/>
    <mergeCell ref="E67:E75"/>
    <mergeCell ref="T67:T75"/>
    <mergeCell ref="A55:A59"/>
    <mergeCell ref="B55:B59"/>
    <mergeCell ref="C55:C59"/>
    <mergeCell ref="D55:D59"/>
    <mergeCell ref="E55:E59"/>
    <mergeCell ref="W64:W65"/>
    <mergeCell ref="A65:A66"/>
    <mergeCell ref="B65:B66"/>
    <mergeCell ref="C65:C66"/>
    <mergeCell ref="D65:D66"/>
    <mergeCell ref="E65:E66"/>
    <mergeCell ref="A60:A64"/>
    <mergeCell ref="B60:B64"/>
    <mergeCell ref="E60:E64"/>
    <mergeCell ref="C61:C64"/>
    <mergeCell ref="U33:U34"/>
    <mergeCell ref="A48:A54"/>
    <mergeCell ref="B48:B49"/>
    <mergeCell ref="D48:D49"/>
    <mergeCell ref="E48:E54"/>
    <mergeCell ref="B50:B54"/>
    <mergeCell ref="D50:D54"/>
    <mergeCell ref="C51:C54"/>
    <mergeCell ref="A29:A36"/>
    <mergeCell ref="B29:B36"/>
    <mergeCell ref="C29:C36"/>
    <mergeCell ref="D29:D36"/>
    <mergeCell ref="E29:E36"/>
    <mergeCell ref="F44:G44"/>
    <mergeCell ref="H44:S44"/>
    <mergeCell ref="A45:A47"/>
    <mergeCell ref="A24:A26"/>
    <mergeCell ref="B24:B26"/>
    <mergeCell ref="C24:C26"/>
    <mergeCell ref="D24:D26"/>
    <mergeCell ref="E24:E26"/>
    <mergeCell ref="A27:A28"/>
    <mergeCell ref="B27:B28"/>
    <mergeCell ref="C27:C28"/>
    <mergeCell ref="D27:D28"/>
    <mergeCell ref="E27:E28"/>
    <mergeCell ref="K12:M12"/>
    <mergeCell ref="N12:P12"/>
    <mergeCell ref="Q12:S12"/>
    <mergeCell ref="V11:V13"/>
    <mergeCell ref="W11:W13"/>
    <mergeCell ref="B17:B19"/>
    <mergeCell ref="C17:C19"/>
    <mergeCell ref="D17:D19"/>
    <mergeCell ref="A20:A23"/>
    <mergeCell ref="B20:B23"/>
    <mergeCell ref="D20:D23"/>
    <mergeCell ref="A14:A19"/>
    <mergeCell ref="B14:B16"/>
    <mergeCell ref="C14:C16"/>
    <mergeCell ref="D14:D16"/>
    <mergeCell ref="E20:E23"/>
    <mergeCell ref="C21:C23"/>
    <mergeCell ref="B45:B47"/>
    <mergeCell ref="C45:C47"/>
    <mergeCell ref="D45:D47"/>
    <mergeCell ref="E45:E47"/>
    <mergeCell ref="F45:F47"/>
    <mergeCell ref="A4:X4"/>
    <mergeCell ref="A5:X5"/>
    <mergeCell ref="B7:X7"/>
    <mergeCell ref="B8:X8"/>
    <mergeCell ref="F10:G10"/>
    <mergeCell ref="H10:S10"/>
    <mergeCell ref="A11:A13"/>
    <mergeCell ref="B11:B13"/>
    <mergeCell ref="C11:C13"/>
    <mergeCell ref="D11:D13"/>
    <mergeCell ref="E11:E13"/>
    <mergeCell ref="E14:E19"/>
    <mergeCell ref="G11:G13"/>
    <mergeCell ref="H11:S11"/>
    <mergeCell ref="T11:T13"/>
    <mergeCell ref="U11:U13"/>
    <mergeCell ref="F11:F13"/>
    <mergeCell ref="X11:X13"/>
    <mergeCell ref="H12:J12"/>
    <mergeCell ref="W45:W47"/>
    <mergeCell ref="X45:X47"/>
    <mergeCell ref="H46:J46"/>
    <mergeCell ref="K46:M46"/>
    <mergeCell ref="N46:P46"/>
    <mergeCell ref="Q46:S46"/>
    <mergeCell ref="G45:G47"/>
    <mergeCell ref="H45:S45"/>
    <mergeCell ref="T45:T47"/>
    <mergeCell ref="U45:U47"/>
    <mergeCell ref="V45:V47"/>
  </mergeCells>
  <pageMargins left="0.70866141732283472" right="0.23622047244094491" top="0.43307086614173229" bottom="0.39370078740157483" header="0.31496062992125984" footer="0.19685039370078741"/>
  <pageSetup paperSize="5" scale="48" orientation="landscape" r:id="rId1"/>
  <headerFooter>
    <oddFooter>&amp;R&amp;"Times New Roman,Negrita"&amp;12 59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Y55"/>
  <sheetViews>
    <sheetView showGridLines="0" view="pageBreakPreview" topLeftCell="A27" zoomScale="55" zoomScaleNormal="55" zoomScaleSheetLayoutView="55" workbookViewId="0">
      <selection activeCell="B40" sqref="B40:B46"/>
    </sheetView>
  </sheetViews>
  <sheetFormatPr baseColWidth="10" defaultRowHeight="15" x14ac:dyDescent="0.25"/>
  <cols>
    <col min="1" max="1" width="32.5703125" customWidth="1"/>
    <col min="2" max="2" width="26" customWidth="1"/>
    <col min="3" max="3" width="11.5703125" customWidth="1"/>
    <col min="4" max="4" width="9.28515625" customWidth="1"/>
    <col min="5" max="5" width="33.5703125" customWidth="1"/>
    <col min="6" max="6" width="4.42578125" bestFit="1" customWidth="1"/>
    <col min="7" max="7" width="41.140625" customWidth="1"/>
    <col min="8" max="19" width="5" customWidth="1"/>
    <col min="20" max="20" width="22" bestFit="1" customWidth="1"/>
    <col min="21" max="21" width="22" customWidth="1"/>
    <col min="22" max="22" width="30.7109375" customWidth="1"/>
    <col min="23" max="23" width="27.42578125" customWidth="1"/>
    <col min="24" max="24" width="18.140625" bestFit="1" customWidth="1"/>
    <col min="25" max="25" width="3.140625" style="68" customWidth="1"/>
  </cols>
  <sheetData>
    <row r="2" spans="1:25" ht="15.75" x14ac:dyDescent="0.25">
      <c r="T2" s="3"/>
      <c r="U2" s="4"/>
      <c r="V2" s="3"/>
    </row>
    <row r="3" spans="1:25" ht="15.75" x14ac:dyDescent="0.25">
      <c r="T3" s="3"/>
      <c r="U3" s="3"/>
      <c r="V3" s="3"/>
    </row>
    <row r="4" spans="1:25" ht="15.75" x14ac:dyDescent="0.25">
      <c r="T4" s="3"/>
      <c r="U4" s="4"/>
      <c r="V4" s="3"/>
    </row>
    <row r="6" spans="1:25" s="46" customFormat="1" ht="20.25" x14ac:dyDescent="0.3">
      <c r="A6" s="774" t="s">
        <v>1</v>
      </c>
      <c r="B6" s="774"/>
      <c r="C6" s="774"/>
      <c r="D6" s="774"/>
      <c r="E6" s="774"/>
      <c r="F6" s="774"/>
      <c r="G6" s="774"/>
      <c r="H6" s="774"/>
      <c r="I6" s="774"/>
      <c r="J6" s="774"/>
      <c r="K6" s="774"/>
      <c r="L6" s="774"/>
      <c r="M6" s="774"/>
      <c r="N6" s="774"/>
      <c r="O6" s="774"/>
      <c r="P6" s="774"/>
      <c r="Q6" s="774"/>
      <c r="R6" s="774"/>
      <c r="S6" s="774"/>
      <c r="T6" s="774"/>
      <c r="U6" s="774"/>
      <c r="V6" s="774"/>
      <c r="W6" s="774"/>
      <c r="X6" s="774"/>
      <c r="Y6" s="195"/>
    </row>
    <row r="7" spans="1:25" s="46" customFormat="1" ht="20.25" x14ac:dyDescent="0.3">
      <c r="A7" s="774" t="s">
        <v>2</v>
      </c>
      <c r="B7" s="774"/>
      <c r="C7" s="774"/>
      <c r="D7" s="774"/>
      <c r="E7" s="774"/>
      <c r="F7" s="774"/>
      <c r="G7" s="774"/>
      <c r="H7" s="774"/>
      <c r="I7" s="774"/>
      <c r="J7" s="774"/>
      <c r="K7" s="774"/>
      <c r="L7" s="774"/>
      <c r="M7" s="774"/>
      <c r="N7" s="774"/>
      <c r="O7" s="774"/>
      <c r="P7" s="774"/>
      <c r="Q7" s="774"/>
      <c r="R7" s="774"/>
      <c r="S7" s="774"/>
      <c r="T7" s="774"/>
      <c r="U7" s="774"/>
      <c r="V7" s="774"/>
      <c r="W7" s="774"/>
      <c r="X7" s="774"/>
      <c r="Y7" s="195"/>
    </row>
    <row r="8" spans="1:25" s="46" customFormat="1" ht="20.25" x14ac:dyDescent="0.3">
      <c r="A8" s="484"/>
      <c r="B8" s="484"/>
      <c r="C8" s="484"/>
      <c r="D8" s="484"/>
      <c r="E8" s="484"/>
      <c r="F8" s="484"/>
      <c r="G8" s="484"/>
      <c r="H8" s="484"/>
      <c r="I8" s="484"/>
      <c r="J8" s="484"/>
      <c r="K8" s="484"/>
      <c r="L8" s="484"/>
      <c r="M8" s="484"/>
      <c r="N8" s="484"/>
      <c r="O8" s="484"/>
      <c r="P8" s="484"/>
      <c r="Q8" s="484"/>
      <c r="R8" s="484"/>
      <c r="S8" s="484"/>
      <c r="T8" s="484"/>
      <c r="U8" s="484"/>
      <c r="V8" s="484"/>
      <c r="W8" s="484"/>
      <c r="X8" s="484"/>
      <c r="Y8" s="195"/>
    </row>
    <row r="9" spans="1:25" s="44" customFormat="1" ht="24.95" customHeight="1" x14ac:dyDescent="0.25">
      <c r="A9" s="196" t="s">
        <v>3</v>
      </c>
      <c r="B9" s="962" t="s">
        <v>585</v>
      </c>
      <c r="C9" s="963"/>
      <c r="D9" s="963"/>
      <c r="E9" s="963"/>
      <c r="F9" s="963"/>
      <c r="G9" s="963"/>
      <c r="H9" s="963"/>
      <c r="I9" s="963"/>
      <c r="J9" s="963"/>
      <c r="K9" s="963"/>
      <c r="L9" s="963"/>
      <c r="M9" s="963"/>
      <c r="N9" s="963"/>
      <c r="O9" s="963"/>
      <c r="P9" s="963"/>
      <c r="Q9" s="963"/>
      <c r="R9" s="963"/>
      <c r="S9" s="963"/>
      <c r="T9" s="963"/>
      <c r="U9" s="963"/>
      <c r="V9" s="963"/>
      <c r="W9" s="963"/>
      <c r="X9" s="964"/>
      <c r="Y9" s="43"/>
    </row>
    <row r="10" spans="1:25" s="44" customFormat="1" ht="15.75" x14ac:dyDescent="0.25">
      <c r="A10" s="48" t="s">
        <v>586</v>
      </c>
      <c r="B10" s="832" t="s">
        <v>587</v>
      </c>
      <c r="C10" s="832"/>
      <c r="D10" s="832"/>
      <c r="E10" s="832"/>
      <c r="F10" s="832"/>
      <c r="G10" s="832"/>
      <c r="H10" s="832"/>
      <c r="I10" s="832"/>
      <c r="J10" s="832"/>
      <c r="K10" s="832"/>
      <c r="L10" s="832"/>
      <c r="M10" s="832"/>
      <c r="N10" s="832"/>
      <c r="O10" s="832"/>
      <c r="P10" s="832"/>
      <c r="Q10" s="832"/>
      <c r="R10" s="832"/>
      <c r="S10" s="832"/>
      <c r="T10" s="832"/>
      <c r="U10" s="832"/>
      <c r="V10" s="832"/>
      <c r="W10" s="832"/>
      <c r="X10" s="832"/>
      <c r="Y10" s="43"/>
    </row>
    <row r="11" spans="1:25" s="44" customFormat="1" ht="31.5" x14ac:dyDescent="0.25">
      <c r="A11" s="111" t="s">
        <v>436</v>
      </c>
      <c r="B11" s="828" t="s">
        <v>1354</v>
      </c>
      <c r="C11" s="829"/>
      <c r="D11" s="829"/>
      <c r="E11" s="829"/>
      <c r="F11" s="829"/>
      <c r="G11" s="829"/>
      <c r="H11" s="829"/>
      <c r="I11" s="829"/>
      <c r="J11" s="829"/>
      <c r="K11" s="829"/>
      <c r="L11" s="829"/>
      <c r="M11" s="829"/>
      <c r="N11" s="829"/>
      <c r="O11" s="829"/>
      <c r="P11" s="829"/>
      <c r="Q11" s="829"/>
      <c r="R11" s="829"/>
      <c r="S11" s="829"/>
      <c r="T11" s="829"/>
      <c r="U11" s="829"/>
      <c r="V11" s="829"/>
      <c r="W11" s="829"/>
      <c r="X11" s="1046"/>
      <c r="Y11" s="43"/>
    </row>
    <row r="12" spans="1:25" s="12" customFormat="1" ht="15" customHeight="1" x14ac:dyDescent="0.25">
      <c r="A12" s="11">
        <v>1</v>
      </c>
      <c r="B12" s="11">
        <v>2</v>
      </c>
      <c r="C12" s="11">
        <v>3</v>
      </c>
      <c r="D12" s="11">
        <v>4</v>
      </c>
      <c r="E12" s="11">
        <v>5</v>
      </c>
      <c r="F12" s="809">
        <v>6</v>
      </c>
      <c r="G12" s="810"/>
      <c r="H12" s="809">
        <v>7</v>
      </c>
      <c r="I12" s="811"/>
      <c r="J12" s="811"/>
      <c r="K12" s="811"/>
      <c r="L12" s="811"/>
      <c r="M12" s="811"/>
      <c r="N12" s="811"/>
      <c r="O12" s="811"/>
      <c r="P12" s="811"/>
      <c r="Q12" s="811"/>
      <c r="R12" s="811"/>
      <c r="S12" s="810"/>
      <c r="T12" s="11">
        <v>8</v>
      </c>
      <c r="U12" s="11">
        <v>9</v>
      </c>
      <c r="V12" s="11">
        <v>10</v>
      </c>
      <c r="W12" s="11">
        <v>11</v>
      </c>
      <c r="X12" s="188">
        <v>12</v>
      </c>
      <c r="Y12" s="126"/>
    </row>
    <row r="13" spans="1:25" s="12" customFormat="1" ht="18" customHeight="1" x14ac:dyDescent="0.25">
      <c r="A13" s="768" t="s">
        <v>9</v>
      </c>
      <c r="B13" s="768" t="s">
        <v>10</v>
      </c>
      <c r="C13" s="768" t="s">
        <v>11</v>
      </c>
      <c r="D13" s="769" t="s">
        <v>12</v>
      </c>
      <c r="E13" s="768" t="s">
        <v>13</v>
      </c>
      <c r="F13" s="768" t="s">
        <v>0</v>
      </c>
      <c r="G13" s="768" t="s">
        <v>14</v>
      </c>
      <c r="H13" s="771" t="s">
        <v>15</v>
      </c>
      <c r="I13" s="771"/>
      <c r="J13" s="771"/>
      <c r="K13" s="771"/>
      <c r="L13" s="771"/>
      <c r="M13" s="771"/>
      <c r="N13" s="771"/>
      <c r="O13" s="771"/>
      <c r="P13" s="771"/>
      <c r="Q13" s="771"/>
      <c r="R13" s="771"/>
      <c r="S13" s="771"/>
      <c r="T13" s="768" t="s">
        <v>16</v>
      </c>
      <c r="U13" s="768" t="s">
        <v>17</v>
      </c>
      <c r="V13" s="769" t="s">
        <v>18</v>
      </c>
      <c r="W13" s="806" t="s">
        <v>19</v>
      </c>
      <c r="X13" s="806" t="s">
        <v>20</v>
      </c>
      <c r="Y13" s="126"/>
    </row>
    <row r="14" spans="1:25" s="13" customFormat="1" ht="15.75" customHeight="1" x14ac:dyDescent="0.25">
      <c r="A14" s="768"/>
      <c r="B14" s="768"/>
      <c r="C14" s="768"/>
      <c r="D14" s="769"/>
      <c r="E14" s="768"/>
      <c r="F14" s="768"/>
      <c r="G14" s="768"/>
      <c r="H14" s="768" t="s">
        <v>21</v>
      </c>
      <c r="I14" s="768"/>
      <c r="J14" s="768"/>
      <c r="K14" s="768" t="s">
        <v>22</v>
      </c>
      <c r="L14" s="768"/>
      <c r="M14" s="768"/>
      <c r="N14" s="768" t="s">
        <v>23</v>
      </c>
      <c r="O14" s="768"/>
      <c r="P14" s="768"/>
      <c r="Q14" s="768" t="s">
        <v>24</v>
      </c>
      <c r="R14" s="768"/>
      <c r="S14" s="768"/>
      <c r="T14" s="768"/>
      <c r="U14" s="768"/>
      <c r="V14" s="769"/>
      <c r="W14" s="807"/>
      <c r="X14" s="807" t="s">
        <v>133</v>
      </c>
      <c r="Y14" s="197"/>
    </row>
    <row r="15" spans="1:25" s="13" customFormat="1" ht="18" customHeight="1" x14ac:dyDescent="0.25">
      <c r="A15" s="768"/>
      <c r="B15" s="768"/>
      <c r="C15" s="768"/>
      <c r="D15" s="769"/>
      <c r="E15" s="768"/>
      <c r="F15" s="768"/>
      <c r="G15" s="768"/>
      <c r="H15" s="14" t="s">
        <v>25</v>
      </c>
      <c r="I15" s="14" t="s">
        <v>26</v>
      </c>
      <c r="J15" s="14" t="s">
        <v>27</v>
      </c>
      <c r="K15" s="14" t="s">
        <v>28</v>
      </c>
      <c r="L15" s="14" t="s">
        <v>27</v>
      </c>
      <c r="M15" s="14" t="s">
        <v>29</v>
      </c>
      <c r="N15" s="14" t="s">
        <v>30</v>
      </c>
      <c r="O15" s="14" t="s">
        <v>28</v>
      </c>
      <c r="P15" s="14" t="s">
        <v>31</v>
      </c>
      <c r="Q15" s="14" t="s">
        <v>32</v>
      </c>
      <c r="R15" s="14" t="s">
        <v>33</v>
      </c>
      <c r="S15" s="14" t="s">
        <v>34</v>
      </c>
      <c r="T15" s="768"/>
      <c r="U15" s="768"/>
      <c r="V15" s="769"/>
      <c r="W15" s="808"/>
      <c r="X15" s="808"/>
      <c r="Y15" s="197"/>
    </row>
    <row r="16" spans="1:25" ht="60" customHeight="1" x14ac:dyDescent="0.25">
      <c r="A16" s="777" t="s">
        <v>588</v>
      </c>
      <c r="B16" s="488" t="s">
        <v>589</v>
      </c>
      <c r="C16" s="492">
        <v>26</v>
      </c>
      <c r="D16" s="492">
        <v>0</v>
      </c>
      <c r="E16" s="777" t="s">
        <v>590</v>
      </c>
      <c r="F16" s="486">
        <v>1</v>
      </c>
      <c r="G16" s="198" t="s">
        <v>591</v>
      </c>
      <c r="H16" s="199">
        <v>1</v>
      </c>
      <c r="I16" s="200"/>
      <c r="J16" s="200"/>
      <c r="K16" s="200"/>
      <c r="L16" s="200"/>
      <c r="M16" s="200"/>
      <c r="N16" s="200"/>
      <c r="O16" s="200"/>
      <c r="P16" s="200"/>
      <c r="Q16" s="200"/>
      <c r="R16" s="200"/>
      <c r="S16" s="200"/>
      <c r="T16" s="777" t="s">
        <v>1355</v>
      </c>
      <c r="U16" s="482" t="s">
        <v>205</v>
      </c>
      <c r="V16" s="481" t="s">
        <v>592</v>
      </c>
      <c r="W16" s="482" t="s">
        <v>593</v>
      </c>
      <c r="X16" s="201">
        <v>2243200</v>
      </c>
    </row>
    <row r="17" spans="1:24" s="68" customFormat="1" ht="71.25" customHeight="1" x14ac:dyDescent="0.25">
      <c r="A17" s="777"/>
      <c r="B17" s="488" t="s">
        <v>594</v>
      </c>
      <c r="C17" s="492">
        <v>316</v>
      </c>
      <c r="D17" s="492">
        <v>0</v>
      </c>
      <c r="E17" s="777"/>
      <c r="F17" s="486">
        <v>2</v>
      </c>
      <c r="G17" s="198" t="s">
        <v>595</v>
      </c>
      <c r="H17" s="199">
        <v>1</v>
      </c>
      <c r="I17" s="93"/>
      <c r="J17" s="93"/>
      <c r="K17" s="93"/>
      <c r="L17" s="93"/>
      <c r="M17" s="93"/>
      <c r="N17" s="93"/>
      <c r="O17" s="93"/>
      <c r="P17" s="93"/>
      <c r="Q17" s="93"/>
      <c r="R17" s="93"/>
      <c r="S17" s="93"/>
      <c r="T17" s="777"/>
      <c r="U17" s="482" t="s">
        <v>205</v>
      </c>
      <c r="V17" s="482" t="s">
        <v>596</v>
      </c>
      <c r="W17" s="482" t="s">
        <v>597</v>
      </c>
      <c r="X17" s="201"/>
    </row>
    <row r="18" spans="1:24" s="68" customFormat="1" ht="60.75" customHeight="1" x14ac:dyDescent="0.25">
      <c r="A18" s="777"/>
      <c r="B18" s="488" t="s">
        <v>598</v>
      </c>
      <c r="C18" s="492">
        <v>33</v>
      </c>
      <c r="D18" s="492">
        <v>0</v>
      </c>
      <c r="E18" s="777"/>
      <c r="F18" s="486">
        <v>3</v>
      </c>
      <c r="G18" s="198" t="s">
        <v>599</v>
      </c>
      <c r="H18" s="199">
        <v>1</v>
      </c>
      <c r="I18" s="93"/>
      <c r="J18" s="93"/>
      <c r="K18" s="93"/>
      <c r="L18" s="93"/>
      <c r="M18" s="93"/>
      <c r="N18" s="93"/>
      <c r="O18" s="93"/>
      <c r="P18" s="93"/>
      <c r="Q18" s="93"/>
      <c r="R18" s="93"/>
      <c r="S18" s="93"/>
      <c r="T18" s="777"/>
      <c r="U18" s="482"/>
      <c r="V18" s="481" t="s">
        <v>218</v>
      </c>
      <c r="W18" s="482" t="s">
        <v>597</v>
      </c>
      <c r="X18" s="201">
        <v>1224240</v>
      </c>
    </row>
    <row r="19" spans="1:24" s="68" customFormat="1" ht="78.75" customHeight="1" x14ac:dyDescent="0.25">
      <c r="A19" s="777"/>
      <c r="B19" s="488" t="s">
        <v>600</v>
      </c>
      <c r="C19" s="492">
        <f>33*20</f>
        <v>660</v>
      </c>
      <c r="D19" s="492">
        <v>0</v>
      </c>
      <c r="E19" s="488"/>
      <c r="F19" s="486">
        <v>4</v>
      </c>
      <c r="G19" s="198" t="s">
        <v>601</v>
      </c>
      <c r="H19" s="93"/>
      <c r="I19" s="93"/>
      <c r="J19" s="93"/>
      <c r="K19" s="93"/>
      <c r="L19" s="93"/>
      <c r="M19" s="93"/>
      <c r="N19" s="93"/>
      <c r="O19" s="93"/>
      <c r="P19" s="93"/>
      <c r="Q19" s="93"/>
      <c r="R19" s="93"/>
      <c r="S19" s="93"/>
      <c r="T19" s="777"/>
      <c r="U19" s="482"/>
      <c r="V19" s="482" t="s">
        <v>602</v>
      </c>
      <c r="W19" s="482" t="s">
        <v>1639</v>
      </c>
      <c r="X19" s="201"/>
    </row>
    <row r="20" spans="1:24" s="68" customFormat="1" ht="75.75" customHeight="1" x14ac:dyDescent="0.25">
      <c r="A20" s="777"/>
      <c r="B20" s="488" t="s">
        <v>603</v>
      </c>
      <c r="C20" s="492">
        <v>6</v>
      </c>
      <c r="D20" s="492">
        <v>0</v>
      </c>
      <c r="E20" s="488"/>
      <c r="F20" s="486">
        <v>5</v>
      </c>
      <c r="G20" s="198" t="s">
        <v>604</v>
      </c>
      <c r="H20" s="199">
        <v>1</v>
      </c>
      <c r="I20" s="93"/>
      <c r="J20" s="93"/>
      <c r="K20" s="93"/>
      <c r="L20" s="93"/>
      <c r="M20" s="93"/>
      <c r="N20" s="93"/>
      <c r="O20" s="93"/>
      <c r="P20" s="93"/>
      <c r="Q20" s="93"/>
      <c r="R20" s="93"/>
      <c r="S20" s="93"/>
      <c r="T20" s="777"/>
      <c r="U20" s="482" t="s">
        <v>205</v>
      </c>
      <c r="V20" s="482" t="s">
        <v>602</v>
      </c>
      <c r="W20" s="482" t="s">
        <v>1640</v>
      </c>
      <c r="X20" s="201"/>
    </row>
    <row r="21" spans="1:24" s="68" customFormat="1" ht="57" customHeight="1" x14ac:dyDescent="0.25">
      <c r="A21" s="777"/>
      <c r="B21" s="777" t="s">
        <v>605</v>
      </c>
      <c r="C21" s="823">
        <v>240</v>
      </c>
      <c r="D21" s="779">
        <v>0</v>
      </c>
      <c r="E21" s="488"/>
      <c r="F21" s="486">
        <v>6</v>
      </c>
      <c r="G21" s="198" t="s">
        <v>606</v>
      </c>
      <c r="H21" s="199">
        <v>1</v>
      </c>
      <c r="I21" s="93"/>
      <c r="J21" s="93"/>
      <c r="K21" s="93"/>
      <c r="L21" s="93"/>
      <c r="M21" s="93"/>
      <c r="N21" s="93"/>
      <c r="O21" s="93"/>
      <c r="P21" s="93"/>
      <c r="Q21" s="93"/>
      <c r="R21" s="93"/>
      <c r="S21" s="93"/>
      <c r="T21" s="777"/>
      <c r="U21" s="482"/>
      <c r="V21" s="482" t="s">
        <v>602</v>
      </c>
      <c r="W21" s="482" t="s">
        <v>597</v>
      </c>
      <c r="X21" s="201"/>
    </row>
    <row r="22" spans="1:24" s="68" customFormat="1" ht="63" x14ac:dyDescent="0.25">
      <c r="A22" s="777"/>
      <c r="B22" s="777"/>
      <c r="C22" s="823"/>
      <c r="D22" s="779"/>
      <c r="E22" s="488"/>
      <c r="F22" s="486">
        <v>7</v>
      </c>
      <c r="G22" s="198" t="s">
        <v>607</v>
      </c>
      <c r="H22" s="200"/>
      <c r="I22" s="200">
        <v>2</v>
      </c>
      <c r="J22" s="200">
        <v>3</v>
      </c>
      <c r="K22" s="200">
        <v>2</v>
      </c>
      <c r="L22" s="200">
        <v>2</v>
      </c>
      <c r="M22" s="200">
        <v>3</v>
      </c>
      <c r="N22" s="200">
        <v>2</v>
      </c>
      <c r="O22" s="200">
        <v>2</v>
      </c>
      <c r="P22" s="200">
        <v>3</v>
      </c>
      <c r="Q22" s="200">
        <v>3</v>
      </c>
      <c r="R22" s="200">
        <v>2</v>
      </c>
      <c r="S22" s="200">
        <v>2</v>
      </c>
      <c r="T22" s="777"/>
      <c r="U22" s="482" t="s">
        <v>205</v>
      </c>
      <c r="V22" s="482" t="s">
        <v>608</v>
      </c>
      <c r="W22" s="482" t="s">
        <v>1640</v>
      </c>
      <c r="X22" s="201"/>
    </row>
    <row r="23" spans="1:24" s="68" customFormat="1" ht="63" x14ac:dyDescent="0.25">
      <c r="A23" s="777"/>
      <c r="B23" s="777"/>
      <c r="C23" s="823"/>
      <c r="D23" s="779"/>
      <c r="E23" s="488"/>
      <c r="F23" s="486">
        <v>8</v>
      </c>
      <c r="G23" s="198" t="s">
        <v>609</v>
      </c>
      <c r="H23" s="93"/>
      <c r="I23" s="200">
        <v>3</v>
      </c>
      <c r="J23" s="200">
        <v>3</v>
      </c>
      <c r="K23" s="200">
        <v>3</v>
      </c>
      <c r="L23" s="200">
        <v>3</v>
      </c>
      <c r="M23" s="200">
        <v>3</v>
      </c>
      <c r="N23" s="200">
        <v>3</v>
      </c>
      <c r="O23" s="200">
        <v>3</v>
      </c>
      <c r="P23" s="200">
        <v>3</v>
      </c>
      <c r="Q23" s="200">
        <v>3</v>
      </c>
      <c r="R23" s="200">
        <v>3</v>
      </c>
      <c r="S23" s="200">
        <v>3</v>
      </c>
      <c r="T23" s="777"/>
      <c r="U23" s="482" t="s">
        <v>205</v>
      </c>
      <c r="V23" s="482" t="s">
        <v>608</v>
      </c>
      <c r="W23" s="482" t="s">
        <v>1640</v>
      </c>
      <c r="X23" s="201"/>
    </row>
    <row r="24" spans="1:24" s="68" customFormat="1" ht="63" x14ac:dyDescent="0.25">
      <c r="A24" s="777"/>
      <c r="B24" s="777"/>
      <c r="C24" s="823"/>
      <c r="D24" s="779"/>
      <c r="E24" s="488"/>
      <c r="F24" s="486">
        <v>9</v>
      </c>
      <c r="G24" s="198" t="s">
        <v>610</v>
      </c>
      <c r="H24" s="93"/>
      <c r="I24" s="200"/>
      <c r="J24" s="200">
        <v>2</v>
      </c>
      <c r="K24" s="200"/>
      <c r="L24" s="200"/>
      <c r="M24" s="200"/>
      <c r="N24" s="200">
        <v>2</v>
      </c>
      <c r="O24" s="200"/>
      <c r="P24" s="200"/>
      <c r="Q24" s="200">
        <v>2</v>
      </c>
      <c r="R24" s="200"/>
      <c r="S24" s="200"/>
      <c r="T24" s="777"/>
      <c r="U24" s="482" t="s">
        <v>611</v>
      </c>
      <c r="V24" s="482" t="s">
        <v>608</v>
      </c>
      <c r="W24" s="482" t="s">
        <v>1640</v>
      </c>
      <c r="X24" s="201">
        <v>991360</v>
      </c>
    </row>
    <row r="25" spans="1:24" s="203" customFormat="1" ht="79.5" customHeight="1" x14ac:dyDescent="0.25">
      <c r="A25" s="793" t="s">
        <v>612</v>
      </c>
      <c r="B25" s="23" t="s">
        <v>613</v>
      </c>
      <c r="C25" s="491">
        <v>1</v>
      </c>
      <c r="D25" s="114">
        <v>0</v>
      </c>
      <c r="E25" s="488"/>
      <c r="F25" s="486">
        <v>10</v>
      </c>
      <c r="G25" s="490" t="s">
        <v>1356</v>
      </c>
      <c r="H25" s="88"/>
      <c r="I25" s="88"/>
      <c r="J25" s="88">
        <v>100</v>
      </c>
      <c r="K25" s="88"/>
      <c r="L25" s="88"/>
      <c r="M25" s="88"/>
      <c r="N25" s="88"/>
      <c r="O25" s="88"/>
      <c r="P25" s="88"/>
      <c r="Q25" s="88"/>
      <c r="R25" s="88"/>
      <c r="S25" s="88"/>
      <c r="T25" s="805" t="s">
        <v>1355</v>
      </c>
      <c r="U25" s="488" t="s">
        <v>1357</v>
      </c>
      <c r="V25" s="488" t="s">
        <v>614</v>
      </c>
      <c r="W25" s="488" t="s">
        <v>615</v>
      </c>
      <c r="X25" s="202"/>
    </row>
    <row r="26" spans="1:24" s="203" customFormat="1" ht="74.25" customHeight="1" x14ac:dyDescent="0.25">
      <c r="A26" s="793"/>
      <c r="B26" s="793" t="s">
        <v>616</v>
      </c>
      <c r="C26" s="836">
        <v>1</v>
      </c>
      <c r="D26" s="1045">
        <v>0</v>
      </c>
      <c r="E26" s="488"/>
      <c r="F26" s="486">
        <v>11</v>
      </c>
      <c r="G26" s="490" t="s">
        <v>617</v>
      </c>
      <c r="H26" s="88"/>
      <c r="I26" s="88"/>
      <c r="J26" s="88">
        <v>100</v>
      </c>
      <c r="K26" s="88"/>
      <c r="L26" s="88"/>
      <c r="M26" s="88"/>
      <c r="N26" s="88"/>
      <c r="O26" s="88"/>
      <c r="P26" s="88"/>
      <c r="Q26" s="88"/>
      <c r="R26" s="88"/>
      <c r="S26" s="88"/>
      <c r="T26" s="805"/>
      <c r="U26" s="488" t="s">
        <v>618</v>
      </c>
      <c r="V26" s="488" t="s">
        <v>619</v>
      </c>
      <c r="W26" s="488" t="s">
        <v>615</v>
      </c>
      <c r="X26" s="202"/>
    </row>
    <row r="27" spans="1:24" s="203" customFormat="1" ht="63" x14ac:dyDescent="0.25">
      <c r="A27" s="793"/>
      <c r="B27" s="793"/>
      <c r="C27" s="836"/>
      <c r="D27" s="1045"/>
      <c r="E27" s="488"/>
      <c r="F27" s="486">
        <v>12</v>
      </c>
      <c r="G27" s="490" t="s">
        <v>1358</v>
      </c>
      <c r="H27" s="88"/>
      <c r="I27" s="88"/>
      <c r="J27" s="88">
        <v>20</v>
      </c>
      <c r="K27" s="88"/>
      <c r="L27" s="88"/>
      <c r="M27" s="88">
        <v>20</v>
      </c>
      <c r="N27" s="88"/>
      <c r="O27" s="88"/>
      <c r="P27" s="88">
        <v>30</v>
      </c>
      <c r="Q27" s="88"/>
      <c r="R27" s="88"/>
      <c r="S27" s="88">
        <v>30</v>
      </c>
      <c r="T27" s="805"/>
      <c r="U27" s="488" t="s">
        <v>620</v>
      </c>
      <c r="V27" s="488" t="s">
        <v>614</v>
      </c>
      <c r="W27" s="488" t="s">
        <v>615</v>
      </c>
      <c r="X27" s="202"/>
    </row>
    <row r="28" spans="1:24" s="203" customFormat="1" ht="47.25" x14ac:dyDescent="0.25">
      <c r="A28" s="793"/>
      <c r="B28" s="793"/>
      <c r="C28" s="836"/>
      <c r="D28" s="1045"/>
      <c r="E28" s="488"/>
      <c r="F28" s="486">
        <v>13</v>
      </c>
      <c r="G28" s="490" t="s">
        <v>621</v>
      </c>
      <c r="H28" s="88"/>
      <c r="I28" s="88"/>
      <c r="J28" s="88">
        <v>20</v>
      </c>
      <c r="K28" s="88"/>
      <c r="L28" s="88"/>
      <c r="M28" s="88">
        <v>20</v>
      </c>
      <c r="N28" s="88"/>
      <c r="O28" s="88"/>
      <c r="P28" s="88">
        <v>30</v>
      </c>
      <c r="Q28" s="88"/>
      <c r="R28" s="88"/>
      <c r="S28" s="88">
        <v>30</v>
      </c>
      <c r="T28" s="805"/>
      <c r="U28" s="488" t="s">
        <v>618</v>
      </c>
      <c r="V28" s="488" t="s">
        <v>619</v>
      </c>
      <c r="W28" s="488" t="s">
        <v>615</v>
      </c>
      <c r="X28" s="202"/>
    </row>
    <row r="29" spans="1:24" s="203" customFormat="1" ht="15.75" x14ac:dyDescent="0.25">
      <c r="A29" s="204"/>
      <c r="B29" s="204"/>
      <c r="C29" s="527"/>
      <c r="D29" s="513"/>
      <c r="E29" s="124"/>
      <c r="F29" s="447"/>
      <c r="G29" s="204"/>
      <c r="H29" s="528"/>
      <c r="I29" s="528"/>
      <c r="J29" s="528"/>
      <c r="K29" s="528"/>
      <c r="L29" s="528"/>
      <c r="M29" s="528"/>
      <c r="N29" s="528"/>
      <c r="O29" s="528"/>
      <c r="P29" s="528"/>
      <c r="Q29" s="528"/>
      <c r="R29" s="528"/>
      <c r="S29" s="528"/>
      <c r="T29" s="461"/>
      <c r="U29" s="124"/>
      <c r="V29" s="124"/>
      <c r="W29" s="124"/>
      <c r="X29" s="529"/>
    </row>
    <row r="30" spans="1:24" s="203" customFormat="1" ht="15.75" x14ac:dyDescent="0.25">
      <c r="A30" s="204"/>
      <c r="B30" s="204"/>
      <c r="C30" s="527"/>
      <c r="D30" s="513"/>
      <c r="E30" s="124"/>
      <c r="F30" s="447"/>
      <c r="G30" s="204"/>
      <c r="H30" s="528"/>
      <c r="I30" s="528"/>
      <c r="J30" s="528"/>
      <c r="K30" s="528"/>
      <c r="L30" s="528"/>
      <c r="M30" s="528"/>
      <c r="N30" s="528"/>
      <c r="O30" s="528"/>
      <c r="P30" s="528"/>
      <c r="Q30" s="528"/>
      <c r="R30" s="528"/>
      <c r="S30" s="528"/>
      <c r="T30" s="461"/>
      <c r="U30" s="124"/>
      <c r="V30" s="124"/>
      <c r="W30" s="124"/>
      <c r="X30" s="529"/>
    </row>
    <row r="31" spans="1:24" s="203" customFormat="1" ht="15.75" x14ac:dyDescent="0.25">
      <c r="A31" s="204"/>
      <c r="B31" s="204"/>
      <c r="C31" s="527"/>
      <c r="D31" s="513"/>
      <c r="E31" s="124"/>
      <c r="F31" s="447"/>
      <c r="G31" s="204"/>
      <c r="H31" s="528"/>
      <c r="I31" s="528"/>
      <c r="J31" s="528"/>
      <c r="K31" s="528"/>
      <c r="L31" s="528"/>
      <c r="M31" s="528"/>
      <c r="N31" s="528"/>
      <c r="O31" s="528"/>
      <c r="P31" s="528"/>
      <c r="Q31" s="528"/>
      <c r="R31" s="528"/>
      <c r="S31" s="528"/>
      <c r="T31" s="461"/>
      <c r="U31" s="124"/>
      <c r="V31" s="124"/>
      <c r="W31" s="124"/>
      <c r="X31" s="529"/>
    </row>
    <row r="32" spans="1:24" s="203" customFormat="1" ht="15.75" x14ac:dyDescent="0.25">
      <c r="A32" s="204"/>
      <c r="B32" s="204"/>
      <c r="C32" s="527"/>
      <c r="D32" s="513"/>
      <c r="E32" s="124"/>
      <c r="F32" s="447"/>
      <c r="G32" s="204"/>
      <c r="H32" s="528"/>
      <c r="I32" s="528"/>
      <c r="J32" s="528"/>
      <c r="K32" s="528"/>
      <c r="L32" s="528"/>
      <c r="M32" s="528"/>
      <c r="N32" s="528"/>
      <c r="O32" s="528"/>
      <c r="P32" s="528"/>
      <c r="Q32" s="528"/>
      <c r="R32" s="528"/>
      <c r="S32" s="528"/>
      <c r="T32" s="461"/>
      <c r="U32" s="124"/>
      <c r="V32" s="124"/>
      <c r="W32" s="124"/>
      <c r="X32" s="529"/>
    </row>
    <row r="33" spans="1:24" s="203" customFormat="1" ht="15.75" x14ac:dyDescent="0.25">
      <c r="A33" s="204"/>
      <c r="B33" s="204"/>
      <c r="C33" s="527"/>
      <c r="D33" s="513"/>
      <c r="E33" s="124"/>
      <c r="F33" s="447"/>
      <c r="G33" s="204"/>
      <c r="H33" s="528"/>
      <c r="I33" s="528"/>
      <c r="J33" s="528"/>
      <c r="K33" s="528"/>
      <c r="L33" s="528"/>
      <c r="M33" s="528"/>
      <c r="N33" s="528"/>
      <c r="O33" s="528"/>
      <c r="P33" s="528"/>
      <c r="Q33" s="528"/>
      <c r="R33" s="528"/>
      <c r="S33" s="528"/>
      <c r="T33" s="461"/>
      <c r="U33" s="124"/>
      <c r="V33" s="124"/>
      <c r="W33" s="124"/>
      <c r="X33" s="529"/>
    </row>
    <row r="34" spans="1:24" s="203" customFormat="1" ht="15.75" x14ac:dyDescent="0.25">
      <c r="A34" s="204"/>
      <c r="B34" s="204"/>
      <c r="C34" s="527"/>
      <c r="D34" s="513"/>
      <c r="E34" s="124"/>
      <c r="F34" s="447"/>
      <c r="G34" s="204"/>
      <c r="H34" s="528"/>
      <c r="I34" s="528"/>
      <c r="J34" s="528"/>
      <c r="K34" s="528"/>
      <c r="L34" s="528"/>
      <c r="M34" s="528"/>
      <c r="N34" s="528"/>
      <c r="O34" s="528"/>
      <c r="P34" s="528"/>
      <c r="Q34" s="528"/>
      <c r="R34" s="528"/>
      <c r="S34" s="528"/>
      <c r="T34" s="461"/>
      <c r="U34" s="124"/>
      <c r="V34" s="124"/>
      <c r="W34" s="124"/>
      <c r="X34" s="529"/>
    </row>
    <row r="35" spans="1:24" s="203" customFormat="1" ht="15.75" x14ac:dyDescent="0.25">
      <c r="A35" s="204"/>
      <c r="B35" s="204"/>
      <c r="C35" s="527"/>
      <c r="D35" s="513"/>
      <c r="E35" s="124"/>
      <c r="F35" s="447"/>
      <c r="G35" s="204"/>
      <c r="H35" s="528"/>
      <c r="I35" s="528"/>
      <c r="J35" s="528"/>
      <c r="K35" s="528"/>
      <c r="L35" s="528"/>
      <c r="M35" s="528"/>
      <c r="N35" s="528"/>
      <c r="O35" s="528"/>
      <c r="P35" s="528"/>
      <c r="Q35" s="528"/>
      <c r="R35" s="528"/>
      <c r="S35" s="528"/>
      <c r="T35" s="461"/>
      <c r="U35" s="124"/>
      <c r="V35" s="124"/>
      <c r="W35" s="124"/>
      <c r="X35" s="529"/>
    </row>
    <row r="36" spans="1:24" s="203" customFormat="1" ht="15.75" x14ac:dyDescent="0.25">
      <c r="A36" s="682">
        <v>1</v>
      </c>
      <c r="B36" s="682">
        <v>2</v>
      </c>
      <c r="C36" s="682">
        <v>3</v>
      </c>
      <c r="D36" s="682">
        <v>4</v>
      </c>
      <c r="E36" s="682">
        <v>5</v>
      </c>
      <c r="F36" s="809">
        <v>6</v>
      </c>
      <c r="G36" s="810"/>
      <c r="H36" s="809">
        <v>7</v>
      </c>
      <c r="I36" s="811"/>
      <c r="J36" s="811"/>
      <c r="K36" s="811"/>
      <c r="L36" s="811"/>
      <c r="M36" s="811"/>
      <c r="N36" s="811"/>
      <c r="O36" s="811"/>
      <c r="P36" s="811"/>
      <c r="Q36" s="811"/>
      <c r="R36" s="811"/>
      <c r="S36" s="810"/>
      <c r="T36" s="682">
        <v>8</v>
      </c>
      <c r="U36" s="682">
        <v>9</v>
      </c>
      <c r="V36" s="682">
        <v>10</v>
      </c>
      <c r="W36" s="682">
        <v>11</v>
      </c>
      <c r="X36" s="697">
        <v>12</v>
      </c>
    </row>
    <row r="37" spans="1:24" s="203" customFormat="1" ht="15.75" customHeight="1" x14ac:dyDescent="0.25">
      <c r="A37" s="768" t="s">
        <v>9</v>
      </c>
      <c r="B37" s="768" t="s">
        <v>10</v>
      </c>
      <c r="C37" s="768" t="s">
        <v>11</v>
      </c>
      <c r="D37" s="769" t="s">
        <v>12</v>
      </c>
      <c r="E37" s="768" t="s">
        <v>13</v>
      </c>
      <c r="F37" s="768" t="s">
        <v>0</v>
      </c>
      <c r="G37" s="768" t="s">
        <v>14</v>
      </c>
      <c r="H37" s="771" t="s">
        <v>15</v>
      </c>
      <c r="I37" s="771"/>
      <c r="J37" s="771"/>
      <c r="K37" s="771"/>
      <c r="L37" s="771"/>
      <c r="M37" s="771"/>
      <c r="N37" s="771"/>
      <c r="O37" s="771"/>
      <c r="P37" s="771"/>
      <c r="Q37" s="771"/>
      <c r="R37" s="771"/>
      <c r="S37" s="771"/>
      <c r="T37" s="768" t="s">
        <v>16</v>
      </c>
      <c r="U37" s="768" t="s">
        <v>17</v>
      </c>
      <c r="V37" s="769" t="s">
        <v>18</v>
      </c>
      <c r="W37" s="806" t="s">
        <v>19</v>
      </c>
      <c r="X37" s="806" t="s">
        <v>20</v>
      </c>
    </row>
    <row r="38" spans="1:24" s="203" customFormat="1" ht="15.75" x14ac:dyDescent="0.25">
      <c r="A38" s="768"/>
      <c r="B38" s="768"/>
      <c r="C38" s="768"/>
      <c r="D38" s="769"/>
      <c r="E38" s="768"/>
      <c r="F38" s="768"/>
      <c r="G38" s="768"/>
      <c r="H38" s="768" t="s">
        <v>21</v>
      </c>
      <c r="I38" s="768"/>
      <c r="J38" s="768"/>
      <c r="K38" s="768" t="s">
        <v>22</v>
      </c>
      <c r="L38" s="768"/>
      <c r="M38" s="768"/>
      <c r="N38" s="768" t="s">
        <v>23</v>
      </c>
      <c r="O38" s="768"/>
      <c r="P38" s="768"/>
      <c r="Q38" s="768" t="s">
        <v>24</v>
      </c>
      <c r="R38" s="768"/>
      <c r="S38" s="768"/>
      <c r="T38" s="768"/>
      <c r="U38" s="768"/>
      <c r="V38" s="769"/>
      <c r="W38" s="807"/>
      <c r="X38" s="807" t="s">
        <v>133</v>
      </c>
    </row>
    <row r="39" spans="1:24" s="203" customFormat="1" ht="15.75" x14ac:dyDescent="0.25">
      <c r="A39" s="768"/>
      <c r="B39" s="768"/>
      <c r="C39" s="768"/>
      <c r="D39" s="769"/>
      <c r="E39" s="768"/>
      <c r="F39" s="768"/>
      <c r="G39" s="768"/>
      <c r="H39" s="14" t="s">
        <v>25</v>
      </c>
      <c r="I39" s="14" t="s">
        <v>26</v>
      </c>
      <c r="J39" s="14" t="s">
        <v>27</v>
      </c>
      <c r="K39" s="14" t="s">
        <v>28</v>
      </c>
      <c r="L39" s="14" t="s">
        <v>27</v>
      </c>
      <c r="M39" s="14" t="s">
        <v>29</v>
      </c>
      <c r="N39" s="14" t="s">
        <v>30</v>
      </c>
      <c r="O39" s="14" t="s">
        <v>28</v>
      </c>
      <c r="P39" s="14" t="s">
        <v>31</v>
      </c>
      <c r="Q39" s="14" t="s">
        <v>32</v>
      </c>
      <c r="R39" s="14" t="s">
        <v>33</v>
      </c>
      <c r="S39" s="14" t="s">
        <v>34</v>
      </c>
      <c r="T39" s="768"/>
      <c r="U39" s="768"/>
      <c r="V39" s="769"/>
      <c r="W39" s="808"/>
      <c r="X39" s="808"/>
    </row>
    <row r="40" spans="1:24" s="4" customFormat="1" ht="22.5" customHeight="1" x14ac:dyDescent="0.25">
      <c r="A40" s="805" t="s">
        <v>106</v>
      </c>
      <c r="B40" s="776" t="s">
        <v>107</v>
      </c>
      <c r="C40" s="812" t="s">
        <v>108</v>
      </c>
      <c r="D40" s="799"/>
      <c r="E40" s="776" t="s">
        <v>109</v>
      </c>
      <c r="F40" s="486">
        <v>14</v>
      </c>
      <c r="G40" s="493" t="s">
        <v>110</v>
      </c>
      <c r="H40" s="37"/>
      <c r="I40" s="37"/>
      <c r="J40" s="37"/>
      <c r="K40" s="37"/>
      <c r="L40" s="37"/>
      <c r="M40" s="37">
        <v>1</v>
      </c>
      <c r="N40" s="37"/>
      <c r="O40" s="37"/>
      <c r="P40" s="37"/>
      <c r="Q40" s="37"/>
      <c r="R40" s="37"/>
      <c r="S40" s="37"/>
      <c r="T40" s="777" t="s">
        <v>1355</v>
      </c>
      <c r="U40" s="799"/>
      <c r="V40" s="494" t="s">
        <v>111</v>
      </c>
      <c r="W40" s="38"/>
      <c r="X40" s="38"/>
    </row>
    <row r="41" spans="1:24" s="4" customFormat="1" ht="22.5" customHeight="1" x14ac:dyDescent="0.25">
      <c r="A41" s="805"/>
      <c r="B41" s="776"/>
      <c r="C41" s="812"/>
      <c r="D41" s="799"/>
      <c r="E41" s="776"/>
      <c r="F41" s="486">
        <v>15</v>
      </c>
      <c r="G41" s="493" t="s">
        <v>112</v>
      </c>
      <c r="H41" s="37"/>
      <c r="I41" s="37"/>
      <c r="J41" s="37"/>
      <c r="K41" s="37"/>
      <c r="L41" s="37"/>
      <c r="M41" s="37">
        <v>1</v>
      </c>
      <c r="N41" s="37"/>
      <c r="O41" s="37"/>
      <c r="P41" s="37"/>
      <c r="Q41" s="37"/>
      <c r="R41" s="37"/>
      <c r="S41" s="37"/>
      <c r="T41" s="777"/>
      <c r="U41" s="799"/>
      <c r="V41" s="494" t="s">
        <v>113</v>
      </c>
      <c r="W41" s="38"/>
      <c r="X41" s="38"/>
    </row>
    <row r="42" spans="1:24" s="4" customFormat="1" ht="22.5" customHeight="1" x14ac:dyDescent="0.25">
      <c r="A42" s="805"/>
      <c r="B42" s="776"/>
      <c r="C42" s="812"/>
      <c r="D42" s="799"/>
      <c r="E42" s="776"/>
      <c r="F42" s="486">
        <v>16</v>
      </c>
      <c r="G42" s="493" t="s">
        <v>114</v>
      </c>
      <c r="H42" s="37">
        <v>1</v>
      </c>
      <c r="I42" s="37"/>
      <c r="J42" s="37"/>
      <c r="K42" s="37"/>
      <c r="L42" s="37"/>
      <c r="M42" s="37"/>
      <c r="N42" s="37"/>
      <c r="O42" s="37"/>
      <c r="P42" s="37"/>
      <c r="Q42" s="37"/>
      <c r="R42" s="37"/>
      <c r="S42" s="37"/>
      <c r="T42" s="777"/>
      <c r="U42" s="799"/>
      <c r="V42" s="494" t="s">
        <v>115</v>
      </c>
      <c r="W42" s="38"/>
      <c r="X42" s="38"/>
    </row>
    <row r="43" spans="1:24" s="4" customFormat="1" ht="22.5" customHeight="1" x14ac:dyDescent="0.25">
      <c r="A43" s="805"/>
      <c r="B43" s="776"/>
      <c r="C43" s="812"/>
      <c r="D43" s="799"/>
      <c r="E43" s="776"/>
      <c r="F43" s="486">
        <v>17</v>
      </c>
      <c r="G43" s="493" t="s">
        <v>116</v>
      </c>
      <c r="H43" s="37"/>
      <c r="I43" s="37"/>
      <c r="J43" s="37"/>
      <c r="K43" s="37"/>
      <c r="L43" s="37"/>
      <c r="M43" s="37">
        <v>1</v>
      </c>
      <c r="N43" s="37"/>
      <c r="O43" s="37"/>
      <c r="P43" s="37"/>
      <c r="Q43" s="37"/>
      <c r="R43" s="37"/>
      <c r="S43" s="37"/>
      <c r="T43" s="777"/>
      <c r="U43" s="799"/>
      <c r="V43" s="494" t="s">
        <v>117</v>
      </c>
      <c r="W43" s="38"/>
      <c r="X43" s="38"/>
    </row>
    <row r="44" spans="1:24" s="4" customFormat="1" ht="22.5" customHeight="1" x14ac:dyDescent="0.25">
      <c r="A44" s="805"/>
      <c r="B44" s="776"/>
      <c r="C44" s="812"/>
      <c r="D44" s="799"/>
      <c r="E44" s="776"/>
      <c r="F44" s="486">
        <v>18</v>
      </c>
      <c r="G44" s="493" t="s">
        <v>118</v>
      </c>
      <c r="H44" s="37"/>
      <c r="I44" s="37"/>
      <c r="J44" s="37"/>
      <c r="K44" s="37"/>
      <c r="L44" s="37"/>
      <c r="M44" s="37"/>
      <c r="N44" s="37"/>
      <c r="O44" s="37"/>
      <c r="P44" s="37"/>
      <c r="Q44" s="37">
        <v>1</v>
      </c>
      <c r="R44" s="37"/>
      <c r="S44" s="37"/>
      <c r="T44" s="777"/>
      <c r="U44" s="799"/>
      <c r="V44" s="494" t="s">
        <v>119</v>
      </c>
      <c r="W44" s="38"/>
      <c r="X44" s="38"/>
    </row>
    <row r="45" spans="1:24" s="4" customFormat="1" ht="22.5" customHeight="1" x14ac:dyDescent="0.25">
      <c r="A45" s="805"/>
      <c r="B45" s="776"/>
      <c r="C45" s="812"/>
      <c r="D45" s="799"/>
      <c r="E45" s="776"/>
      <c r="F45" s="486">
        <v>19</v>
      </c>
      <c r="G45" s="493" t="s">
        <v>120</v>
      </c>
      <c r="H45" s="37"/>
      <c r="I45" s="37"/>
      <c r="J45" s="37"/>
      <c r="K45" s="37">
        <v>1</v>
      </c>
      <c r="L45" s="37"/>
      <c r="M45" s="37"/>
      <c r="N45" s="37">
        <v>1</v>
      </c>
      <c r="O45" s="37"/>
      <c r="P45" s="37"/>
      <c r="Q45" s="37">
        <v>1</v>
      </c>
      <c r="R45" s="37"/>
      <c r="S45" s="37"/>
      <c r="T45" s="777"/>
      <c r="U45" s="799"/>
      <c r="V45" s="41" t="s">
        <v>121</v>
      </c>
      <c r="W45" s="38"/>
      <c r="X45" s="38"/>
    </row>
    <row r="46" spans="1:24" s="4" customFormat="1" ht="22.5" customHeight="1" x14ac:dyDescent="0.25">
      <c r="A46" s="805"/>
      <c r="B46" s="776"/>
      <c r="C46" s="812"/>
      <c r="D46" s="799"/>
      <c r="E46" s="776"/>
      <c r="F46" s="486">
        <v>20</v>
      </c>
      <c r="G46" s="493" t="s">
        <v>122</v>
      </c>
      <c r="H46" s="37"/>
      <c r="I46" s="37"/>
      <c r="J46" s="40">
        <v>1</v>
      </c>
      <c r="K46" s="37"/>
      <c r="L46" s="37"/>
      <c r="M46" s="40">
        <v>1</v>
      </c>
      <c r="N46" s="37"/>
      <c r="O46" s="37"/>
      <c r="P46" s="40">
        <v>1</v>
      </c>
      <c r="Q46" s="37"/>
      <c r="R46" s="37"/>
      <c r="S46" s="40">
        <v>1</v>
      </c>
      <c r="T46" s="777"/>
      <c r="U46" s="799"/>
      <c r="V46" s="41" t="s">
        <v>123</v>
      </c>
      <c r="W46" s="38"/>
      <c r="X46" s="38"/>
    </row>
    <row r="47" spans="1:24" s="4" customFormat="1" ht="22.5" customHeight="1" x14ac:dyDescent="0.25">
      <c r="A47" s="805"/>
      <c r="B47" s="776" t="s">
        <v>124</v>
      </c>
      <c r="C47" s="800">
        <v>0.9</v>
      </c>
      <c r="D47" s="799"/>
      <c r="E47" s="776"/>
      <c r="F47" s="486">
        <v>21</v>
      </c>
      <c r="G47" s="493" t="s">
        <v>125</v>
      </c>
      <c r="H47" s="37">
        <v>1</v>
      </c>
      <c r="I47" s="37"/>
      <c r="J47" s="37"/>
      <c r="K47" s="37">
        <v>1</v>
      </c>
      <c r="L47" s="37"/>
      <c r="M47" s="37"/>
      <c r="N47" s="37">
        <v>1</v>
      </c>
      <c r="O47" s="37"/>
      <c r="P47" s="37"/>
      <c r="Q47" s="37">
        <v>1</v>
      </c>
      <c r="R47" s="37"/>
      <c r="S47" s="37"/>
      <c r="T47" s="777"/>
      <c r="U47" s="799"/>
      <c r="V47" s="494" t="s">
        <v>126</v>
      </c>
      <c r="W47" s="38"/>
      <c r="X47" s="38"/>
    </row>
    <row r="48" spans="1:24" s="4" customFormat="1" ht="22.5" customHeight="1" x14ac:dyDescent="0.25">
      <c r="A48" s="805"/>
      <c r="B48" s="776"/>
      <c r="C48" s="800"/>
      <c r="D48" s="799"/>
      <c r="E48" s="776"/>
      <c r="F48" s="486">
        <v>22</v>
      </c>
      <c r="G48" s="493" t="s">
        <v>127</v>
      </c>
      <c r="H48" s="37">
        <v>1</v>
      </c>
      <c r="I48" s="37"/>
      <c r="J48" s="37"/>
      <c r="K48" s="37">
        <v>1</v>
      </c>
      <c r="L48" s="37"/>
      <c r="M48" s="37"/>
      <c r="N48" s="37">
        <v>1</v>
      </c>
      <c r="O48" s="37"/>
      <c r="P48" s="37"/>
      <c r="Q48" s="37">
        <v>1</v>
      </c>
      <c r="R48" s="37"/>
      <c r="S48" s="37"/>
      <c r="T48" s="777"/>
      <c r="U48" s="799"/>
      <c r="V48" s="494" t="s">
        <v>121</v>
      </c>
      <c r="W48" s="38"/>
      <c r="X48" s="38"/>
    </row>
    <row r="49" spans="1:24" s="203" customFormat="1" ht="16.5" thickBot="1" x14ac:dyDescent="0.3">
      <c r="A49" s="204"/>
      <c r="B49" s="205"/>
      <c r="C49" s="206"/>
      <c r="D49" s="207"/>
      <c r="E49" s="208"/>
      <c r="F49" s="208"/>
      <c r="G49" s="204"/>
      <c r="H49" s="208"/>
      <c r="I49" s="208"/>
      <c r="J49" s="208"/>
      <c r="K49" s="208"/>
      <c r="L49" s="208"/>
      <c r="M49" s="208"/>
      <c r="N49" s="208"/>
      <c r="O49" s="208"/>
      <c r="P49" s="208"/>
      <c r="Q49" s="208"/>
      <c r="R49" s="208"/>
      <c r="S49" s="208"/>
      <c r="T49" s="209"/>
      <c r="U49" s="209"/>
      <c r="V49" s="210"/>
      <c r="W49" s="211"/>
      <c r="X49" s="212">
        <f>SUM(X16:X48)</f>
        <v>4458812</v>
      </c>
    </row>
    <row r="50" spans="1:24" s="203" customFormat="1" ht="16.5" thickTop="1" x14ac:dyDescent="0.25">
      <c r="A50" s="204"/>
      <c r="B50" s="205"/>
      <c r="C50" s="206"/>
      <c r="D50" s="207"/>
      <c r="E50" s="208"/>
      <c r="F50" s="208"/>
      <c r="G50" s="204"/>
      <c r="H50" s="208"/>
      <c r="I50" s="208"/>
      <c r="J50" s="208"/>
      <c r="K50" s="208"/>
      <c r="L50" s="208"/>
      <c r="M50" s="208"/>
      <c r="N50" s="208"/>
      <c r="O50" s="208"/>
      <c r="P50" s="208"/>
      <c r="Q50" s="208"/>
      <c r="R50" s="208"/>
      <c r="S50" s="208"/>
      <c r="T50" s="209"/>
      <c r="U50" s="209"/>
      <c r="V50" s="210"/>
      <c r="W50" s="211"/>
      <c r="X50" s="211"/>
    </row>
    <row r="51" spans="1:24" s="203" customFormat="1" ht="15.75" x14ac:dyDescent="0.25">
      <c r="A51" s="204"/>
      <c r="B51" s="205"/>
      <c r="C51" s="206"/>
      <c r="D51" s="207"/>
      <c r="E51" s="208"/>
      <c r="F51" s="208"/>
      <c r="G51" s="204"/>
      <c r="H51" s="208"/>
      <c r="I51" s="208"/>
      <c r="J51" s="208"/>
      <c r="K51" s="208"/>
      <c r="L51" s="208"/>
      <c r="M51" s="208"/>
      <c r="N51" s="208"/>
      <c r="O51" s="208"/>
      <c r="P51" s="208"/>
      <c r="Q51" s="208"/>
      <c r="R51" s="208"/>
      <c r="S51" s="208"/>
      <c r="T51" s="209"/>
      <c r="U51" s="209"/>
      <c r="V51" s="210"/>
      <c r="W51" s="211"/>
      <c r="X51" s="211"/>
    </row>
    <row r="52" spans="1:24" s="203" customFormat="1" ht="15.75" x14ac:dyDescent="0.25">
      <c r="A52" s="204"/>
      <c r="B52" s="205"/>
      <c r="C52" s="206"/>
      <c r="D52" s="207"/>
      <c r="E52" s="208"/>
      <c r="F52" s="208"/>
      <c r="G52" s="204"/>
      <c r="H52" s="208"/>
      <c r="I52" s="208"/>
      <c r="J52" s="208"/>
      <c r="K52" s="208"/>
      <c r="L52" s="208"/>
      <c r="M52" s="208"/>
      <c r="N52" s="208"/>
      <c r="O52" s="208"/>
      <c r="P52" s="208"/>
      <c r="Q52" s="208"/>
      <c r="R52" s="208"/>
      <c r="S52" s="208"/>
      <c r="T52" s="209"/>
      <c r="U52" s="209"/>
      <c r="V52" s="210"/>
      <c r="W52" s="211"/>
      <c r="X52" s="211"/>
    </row>
    <row r="53" spans="1:24" s="203" customFormat="1" ht="15.75" x14ac:dyDescent="0.25">
      <c r="A53" s="204"/>
      <c r="B53" s="205"/>
      <c r="C53" s="206"/>
      <c r="D53" s="207"/>
      <c r="E53" s="208"/>
      <c r="F53" s="208"/>
      <c r="G53" s="204"/>
      <c r="H53" s="208"/>
      <c r="I53" s="208"/>
      <c r="J53" s="208"/>
      <c r="K53" s="208"/>
      <c r="L53" s="208"/>
      <c r="M53" s="208"/>
      <c r="N53" s="208"/>
      <c r="O53" s="208"/>
      <c r="P53" s="208"/>
      <c r="Q53" s="208"/>
      <c r="R53" s="208"/>
      <c r="S53" s="208"/>
      <c r="T53" s="209"/>
      <c r="U53" s="209"/>
      <c r="V53" s="210"/>
      <c r="W53" s="211"/>
      <c r="X53" s="211"/>
    </row>
    <row r="54" spans="1:24" s="203" customFormat="1" ht="15.75" x14ac:dyDescent="0.25">
      <c r="A54" s="204"/>
      <c r="B54" s="205"/>
      <c r="C54" s="206"/>
      <c r="D54" s="207"/>
      <c r="E54" s="208"/>
      <c r="F54" s="208"/>
      <c r="G54" s="204"/>
      <c r="H54" s="208"/>
      <c r="I54" s="208"/>
      <c r="J54" s="208"/>
      <c r="K54" s="208"/>
      <c r="L54" s="208"/>
      <c r="M54" s="208"/>
      <c r="N54" s="208"/>
      <c r="O54" s="208"/>
      <c r="P54" s="208"/>
      <c r="Q54" s="208"/>
      <c r="R54" s="208"/>
      <c r="S54" s="208"/>
      <c r="T54" s="209"/>
      <c r="U54" s="209"/>
      <c r="V54" s="210"/>
      <c r="W54" s="211"/>
      <c r="X54" s="211"/>
    </row>
    <row r="55" spans="1:24" s="203" customFormat="1" ht="15.75" x14ac:dyDescent="0.25">
      <c r="A55" s="204"/>
      <c r="B55" s="205"/>
      <c r="C55" s="206"/>
      <c r="D55" s="207"/>
      <c r="E55" s="208"/>
      <c r="F55" s="208"/>
      <c r="G55" s="204"/>
      <c r="H55" s="208"/>
      <c r="I55" s="208"/>
      <c r="J55" s="208"/>
      <c r="K55" s="208"/>
      <c r="L55" s="208"/>
      <c r="M55" s="208"/>
      <c r="N55" s="208"/>
      <c r="O55" s="208"/>
      <c r="P55" s="208"/>
      <c r="Q55" s="208"/>
      <c r="R55" s="208"/>
      <c r="S55" s="208"/>
      <c r="T55" s="209"/>
      <c r="U55" s="209"/>
      <c r="V55" s="210"/>
      <c r="W55" s="211"/>
      <c r="X55" s="211"/>
    </row>
  </sheetData>
  <mergeCells count="63">
    <mergeCell ref="F13:F15"/>
    <mergeCell ref="A6:X6"/>
    <mergeCell ref="A7:X7"/>
    <mergeCell ref="B9:X9"/>
    <mergeCell ref="B10:X10"/>
    <mergeCell ref="B11:X11"/>
    <mergeCell ref="F12:G12"/>
    <mergeCell ref="H12:S12"/>
    <mergeCell ref="A13:A15"/>
    <mergeCell ref="B13:B15"/>
    <mergeCell ref="C13:C15"/>
    <mergeCell ref="D13:D15"/>
    <mergeCell ref="E13:E15"/>
    <mergeCell ref="G13:G15"/>
    <mergeCell ref="H13:S13"/>
    <mergeCell ref="T13:T15"/>
    <mergeCell ref="U13:U15"/>
    <mergeCell ref="V13:V15"/>
    <mergeCell ref="X13:X15"/>
    <mergeCell ref="H14:J14"/>
    <mergeCell ref="K14:M14"/>
    <mergeCell ref="N14:P14"/>
    <mergeCell ref="Q14:S14"/>
    <mergeCell ref="W13:W15"/>
    <mergeCell ref="D21:D24"/>
    <mergeCell ref="A25:A28"/>
    <mergeCell ref="T25:T28"/>
    <mergeCell ref="B26:B28"/>
    <mergeCell ref="C26:C28"/>
    <mergeCell ref="D26:D28"/>
    <mergeCell ref="A16:A24"/>
    <mergeCell ref="E16:E18"/>
    <mergeCell ref="T16:T24"/>
    <mergeCell ref="B21:B24"/>
    <mergeCell ref="C21:C24"/>
    <mergeCell ref="A40:A48"/>
    <mergeCell ref="B40:B46"/>
    <mergeCell ref="C40:C46"/>
    <mergeCell ref="D40:D48"/>
    <mergeCell ref="E40:E48"/>
    <mergeCell ref="F36:G36"/>
    <mergeCell ref="H36:S36"/>
    <mergeCell ref="U40:U48"/>
    <mergeCell ref="B47:B48"/>
    <mergeCell ref="C47:C48"/>
    <mergeCell ref="T40:T48"/>
    <mergeCell ref="U37:U39"/>
    <mergeCell ref="V37:V39"/>
    <mergeCell ref="W37:W39"/>
    <mergeCell ref="X37:X39"/>
    <mergeCell ref="B37:B39"/>
    <mergeCell ref="C37:C39"/>
    <mergeCell ref="D37:D39"/>
    <mergeCell ref="E37:E39"/>
    <mergeCell ref="F37:F39"/>
    <mergeCell ref="G37:G39"/>
    <mergeCell ref="A37:A39"/>
    <mergeCell ref="H37:S37"/>
    <mergeCell ref="T37:T39"/>
    <mergeCell ref="H38:J38"/>
    <mergeCell ref="K38:M38"/>
    <mergeCell ref="N38:P38"/>
    <mergeCell ref="Q38:S38"/>
  </mergeCells>
  <pageMargins left="0.70866141732283472" right="0.15748031496062992" top="0.47244094488188981" bottom="0.39370078740157483" header="0.31496062992125984" footer="0.15748031496062992"/>
  <pageSetup paperSize="5" scale="49" orientation="landscape" r:id="rId1"/>
  <headerFooter>
    <oddFooter>&amp;R&amp;"Times New Roman,Negrita"&amp;12 61</oddFooter>
  </headerFooter>
  <colBreaks count="1" manualBreakCount="1">
    <brk id="2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600"/>
  </sheetPr>
  <dimension ref="A7:AA74"/>
  <sheetViews>
    <sheetView showGridLines="0" view="pageBreakPreview" topLeftCell="A7" zoomScale="70" zoomScaleNormal="55" zoomScaleSheetLayoutView="70" workbookViewId="0">
      <selection activeCell="L23" sqref="L23"/>
    </sheetView>
  </sheetViews>
  <sheetFormatPr baseColWidth="10" defaultRowHeight="15.75" x14ac:dyDescent="0.25"/>
  <cols>
    <col min="1" max="1" width="29.85546875" style="4" customWidth="1"/>
    <col min="2" max="2" width="25" style="4" customWidth="1"/>
    <col min="3" max="3" width="20.5703125" style="4" customWidth="1"/>
    <col min="4" max="4" width="18" style="4" customWidth="1"/>
    <col min="5" max="5" width="19.7109375" style="4" customWidth="1"/>
    <col min="6" max="6" width="4.5703125" style="4" bestFit="1" customWidth="1"/>
    <col min="7" max="7" width="39.7109375" style="4" customWidth="1"/>
    <col min="8" max="19" width="5" style="4" bestFit="1" customWidth="1"/>
    <col min="20" max="20" width="22.85546875" style="4" customWidth="1"/>
    <col min="21" max="21" width="20.140625" style="4" customWidth="1"/>
    <col min="22" max="22" width="25.85546875" style="4" customWidth="1"/>
    <col min="23" max="23" width="20.140625" style="4" customWidth="1"/>
    <col min="24" max="24" width="17.140625" style="4" bestFit="1" customWidth="1"/>
    <col min="25" max="25" width="3.7109375" style="4" customWidth="1"/>
    <col min="26" max="16384" width="11.42578125" style="4"/>
  </cols>
  <sheetData>
    <row r="7" spans="1:27" x14ac:dyDescent="0.25">
      <c r="A7" s="3"/>
      <c r="B7" s="3"/>
      <c r="C7" s="3"/>
      <c r="D7" s="3"/>
      <c r="E7" s="3"/>
      <c r="F7" s="3"/>
      <c r="G7" s="3"/>
      <c r="H7" s="3"/>
      <c r="I7" s="3"/>
      <c r="J7" s="3"/>
      <c r="K7" s="3"/>
      <c r="L7" s="3"/>
      <c r="M7" s="3"/>
      <c r="N7" s="3"/>
      <c r="O7" s="3"/>
      <c r="P7" s="3"/>
      <c r="Q7" s="3"/>
      <c r="R7" s="3"/>
      <c r="S7" s="3"/>
      <c r="T7" s="3"/>
      <c r="U7" s="3"/>
      <c r="V7" s="3"/>
      <c r="W7" s="3"/>
      <c r="X7" s="3"/>
    </row>
    <row r="8" spans="1:27" x14ac:dyDescent="0.25">
      <c r="A8" s="3"/>
      <c r="B8" s="3"/>
      <c r="C8" s="3"/>
      <c r="D8" s="3"/>
      <c r="E8" s="3"/>
      <c r="F8" s="3"/>
      <c r="G8" s="3"/>
      <c r="H8" s="3"/>
      <c r="I8" s="3"/>
      <c r="J8" s="3"/>
      <c r="K8" s="3"/>
      <c r="L8" s="3"/>
      <c r="M8" s="3"/>
      <c r="N8" s="3"/>
      <c r="O8" s="3"/>
      <c r="P8" s="3"/>
      <c r="Q8" s="3"/>
      <c r="R8" s="3"/>
      <c r="S8" s="3"/>
      <c r="T8" s="43"/>
      <c r="U8" s="43"/>
      <c r="V8" s="43"/>
      <c r="W8" s="43"/>
      <c r="X8" s="3"/>
    </row>
    <row r="9" spans="1:27" ht="18.75" customHeight="1" x14ac:dyDescent="0.25">
      <c r="A9" s="3"/>
      <c r="B9" s="3"/>
      <c r="C9" s="3"/>
      <c r="D9" s="3"/>
      <c r="E9" s="3"/>
      <c r="F9" s="3"/>
      <c r="G9" s="3"/>
      <c r="H9" s="3"/>
      <c r="I9" s="3"/>
      <c r="J9" s="3"/>
      <c r="K9" s="3"/>
      <c r="L9" s="3"/>
      <c r="M9" s="3"/>
      <c r="N9" s="3"/>
      <c r="O9" s="3"/>
      <c r="P9" s="3"/>
      <c r="Q9" s="3"/>
      <c r="R9" s="3"/>
      <c r="S9" s="3"/>
      <c r="T9" s="3"/>
      <c r="V9" s="3"/>
      <c r="X9" s="3"/>
    </row>
    <row r="10" spans="1:27" x14ac:dyDescent="0.25">
      <c r="A10" s="3"/>
      <c r="B10" s="3"/>
      <c r="C10" s="3"/>
      <c r="D10" s="3"/>
      <c r="E10" s="3"/>
      <c r="F10" s="3"/>
      <c r="G10" s="3"/>
      <c r="H10" s="3"/>
      <c r="I10" s="3"/>
      <c r="J10" s="3"/>
      <c r="K10" s="3"/>
      <c r="L10" s="3"/>
      <c r="M10" s="3"/>
      <c r="N10" s="3"/>
      <c r="O10" s="3"/>
      <c r="P10" s="3"/>
      <c r="Q10" s="3"/>
      <c r="R10" s="3"/>
      <c r="S10" s="3"/>
      <c r="T10" s="3"/>
      <c r="U10" s="3"/>
      <c r="V10" s="3"/>
      <c r="X10" s="3"/>
    </row>
    <row r="11" spans="1:27" x14ac:dyDescent="0.25">
      <c r="A11" s="3"/>
      <c r="B11" s="3"/>
      <c r="C11" s="3"/>
      <c r="D11" s="3"/>
      <c r="E11" s="3"/>
      <c r="F11" s="3"/>
      <c r="G11" s="3"/>
      <c r="H11" s="3"/>
      <c r="I11" s="3"/>
      <c r="J11" s="3"/>
      <c r="K11" s="3"/>
      <c r="L11" s="3"/>
      <c r="M11" s="3"/>
      <c r="N11" s="3"/>
      <c r="O11" s="3"/>
      <c r="P11" s="3"/>
      <c r="Q11" s="3"/>
      <c r="R11" s="3"/>
      <c r="S11" s="3"/>
      <c r="T11" s="3"/>
      <c r="V11" s="3"/>
      <c r="X11" s="3"/>
    </row>
    <row r="12" spans="1:27" s="7" customFormat="1" ht="20.25" x14ac:dyDescent="0.3">
      <c r="A12" s="774" t="s">
        <v>1</v>
      </c>
      <c r="B12" s="774"/>
      <c r="C12" s="774"/>
      <c r="D12" s="774"/>
      <c r="E12" s="774"/>
      <c r="F12" s="774"/>
      <c r="G12" s="774"/>
      <c r="H12" s="774"/>
      <c r="I12" s="774"/>
      <c r="J12" s="774"/>
      <c r="K12" s="774"/>
      <c r="L12" s="774"/>
      <c r="M12" s="774"/>
      <c r="N12" s="774"/>
      <c r="O12" s="774"/>
      <c r="P12" s="774"/>
      <c r="Q12" s="774"/>
      <c r="R12" s="774"/>
      <c r="S12" s="774"/>
      <c r="T12" s="774"/>
      <c r="U12" s="774"/>
      <c r="V12" s="774"/>
      <c r="W12" s="774"/>
      <c r="X12" s="774"/>
      <c r="Y12" s="2"/>
    </row>
    <row r="13" spans="1:27" s="7" customFormat="1" ht="20.25" x14ac:dyDescent="0.3">
      <c r="A13" s="774" t="s">
        <v>2</v>
      </c>
      <c r="B13" s="774"/>
      <c r="C13" s="774"/>
      <c r="D13" s="774"/>
      <c r="E13" s="774"/>
      <c r="F13" s="774"/>
      <c r="G13" s="774"/>
      <c r="H13" s="774"/>
      <c r="I13" s="774"/>
      <c r="J13" s="774"/>
      <c r="K13" s="774"/>
      <c r="L13" s="774"/>
      <c r="M13" s="774"/>
      <c r="N13" s="774"/>
      <c r="O13" s="774"/>
      <c r="P13" s="774"/>
      <c r="Q13" s="774"/>
      <c r="R13" s="774"/>
      <c r="S13" s="774"/>
      <c r="T13" s="774"/>
      <c r="U13" s="774"/>
      <c r="V13" s="774"/>
      <c r="W13" s="774"/>
      <c r="X13" s="774"/>
      <c r="Y13" s="2"/>
    </row>
    <row r="14" spans="1:27" s="44" customFormat="1" ht="27" x14ac:dyDescent="0.25">
      <c r="A14" s="471" t="s">
        <v>3</v>
      </c>
      <c r="B14" s="962" t="s">
        <v>1657</v>
      </c>
      <c r="C14" s="963"/>
      <c r="D14" s="963"/>
      <c r="E14" s="963"/>
      <c r="F14" s="963"/>
      <c r="G14" s="963"/>
      <c r="H14" s="963"/>
      <c r="I14" s="963"/>
      <c r="J14" s="963"/>
      <c r="K14" s="963"/>
      <c r="L14" s="963"/>
      <c r="M14" s="963"/>
      <c r="N14" s="963"/>
      <c r="O14" s="963"/>
      <c r="P14" s="963"/>
      <c r="Q14" s="963"/>
      <c r="R14" s="963"/>
      <c r="S14" s="963"/>
      <c r="T14" s="963"/>
      <c r="U14" s="963"/>
      <c r="V14" s="963"/>
      <c r="W14" s="963"/>
      <c r="X14" s="964"/>
      <c r="Y14" s="43"/>
      <c r="Z14" s="43"/>
      <c r="AA14" s="43"/>
    </row>
    <row r="15" spans="1:27" ht="20.25" customHeight="1" x14ac:dyDescent="0.25">
      <c r="A15" s="146" t="s">
        <v>129</v>
      </c>
      <c r="B15" s="825" t="s">
        <v>130</v>
      </c>
      <c r="C15" s="826"/>
      <c r="D15" s="826"/>
      <c r="E15" s="826"/>
      <c r="F15" s="826"/>
      <c r="G15" s="826"/>
      <c r="H15" s="826"/>
      <c r="I15" s="826"/>
      <c r="J15" s="826"/>
      <c r="K15" s="826"/>
      <c r="L15" s="826"/>
      <c r="M15" s="826"/>
      <c r="N15" s="826"/>
      <c r="O15" s="826"/>
      <c r="P15" s="826"/>
      <c r="Q15" s="826"/>
      <c r="R15" s="826"/>
      <c r="S15" s="826"/>
      <c r="T15" s="826"/>
      <c r="U15" s="826"/>
      <c r="V15" s="826"/>
      <c r="W15" s="826"/>
      <c r="X15" s="827"/>
    </row>
    <row r="16" spans="1:27" ht="31.5" x14ac:dyDescent="0.25">
      <c r="A16" s="146" t="s">
        <v>180</v>
      </c>
      <c r="B16" s="828" t="s">
        <v>471</v>
      </c>
      <c r="C16" s="829"/>
      <c r="D16" s="829"/>
      <c r="E16" s="829"/>
      <c r="F16" s="829"/>
      <c r="G16" s="829"/>
      <c r="H16" s="829"/>
      <c r="I16" s="829"/>
      <c r="J16" s="829"/>
      <c r="K16" s="829"/>
      <c r="L16" s="829"/>
      <c r="M16" s="829"/>
      <c r="N16" s="829"/>
      <c r="O16" s="829"/>
      <c r="P16" s="829"/>
      <c r="Q16" s="829"/>
      <c r="R16" s="829"/>
      <c r="S16" s="829"/>
      <c r="T16" s="829"/>
      <c r="U16" s="829"/>
      <c r="V16" s="829"/>
      <c r="W16" s="829"/>
      <c r="X16" s="830"/>
    </row>
    <row r="17" spans="1:24" s="12" customFormat="1" x14ac:dyDescent="0.25">
      <c r="A17" s="465">
        <v>1</v>
      </c>
      <c r="B17" s="465">
        <v>2</v>
      </c>
      <c r="C17" s="465">
        <v>3</v>
      </c>
      <c r="D17" s="465">
        <v>4</v>
      </c>
      <c r="E17" s="465">
        <v>5</v>
      </c>
      <c r="F17" s="809">
        <v>6</v>
      </c>
      <c r="G17" s="810"/>
      <c r="H17" s="809">
        <v>7</v>
      </c>
      <c r="I17" s="811"/>
      <c r="J17" s="811"/>
      <c r="K17" s="811"/>
      <c r="L17" s="811"/>
      <c r="M17" s="811"/>
      <c r="N17" s="811"/>
      <c r="O17" s="811"/>
      <c r="P17" s="811"/>
      <c r="Q17" s="811"/>
      <c r="R17" s="811"/>
      <c r="S17" s="810"/>
      <c r="T17" s="465">
        <v>8</v>
      </c>
      <c r="U17" s="465">
        <v>9</v>
      </c>
      <c r="V17" s="465">
        <v>10</v>
      </c>
      <c r="W17" s="465">
        <v>11</v>
      </c>
      <c r="X17" s="465">
        <v>12</v>
      </c>
    </row>
    <row r="18" spans="1:24" x14ac:dyDescent="0.25">
      <c r="A18" s="806" t="s">
        <v>9</v>
      </c>
      <c r="B18" s="806" t="s">
        <v>10</v>
      </c>
      <c r="C18" s="806" t="s">
        <v>11</v>
      </c>
      <c r="D18" s="838" t="s">
        <v>12</v>
      </c>
      <c r="E18" s="806" t="s">
        <v>13</v>
      </c>
      <c r="F18" s="806" t="s">
        <v>0</v>
      </c>
      <c r="G18" s="806" t="s">
        <v>14</v>
      </c>
      <c r="H18" s="1016" t="s">
        <v>15</v>
      </c>
      <c r="I18" s="1017"/>
      <c r="J18" s="1017"/>
      <c r="K18" s="1017"/>
      <c r="L18" s="1017"/>
      <c r="M18" s="1017"/>
      <c r="N18" s="1017"/>
      <c r="O18" s="1017"/>
      <c r="P18" s="1017"/>
      <c r="Q18" s="1017"/>
      <c r="R18" s="1017"/>
      <c r="S18" s="1018"/>
      <c r="T18" s="806" t="s">
        <v>16</v>
      </c>
      <c r="U18" s="806" t="s">
        <v>17</v>
      </c>
      <c r="V18" s="838" t="s">
        <v>18</v>
      </c>
      <c r="W18" s="806" t="s">
        <v>19</v>
      </c>
      <c r="X18" s="806" t="s">
        <v>20</v>
      </c>
    </row>
    <row r="19" spans="1:24" s="13" customFormat="1" x14ac:dyDescent="0.25">
      <c r="A19" s="807"/>
      <c r="B19" s="807"/>
      <c r="C19" s="807"/>
      <c r="D19" s="839"/>
      <c r="E19" s="807"/>
      <c r="F19" s="807"/>
      <c r="G19" s="807"/>
      <c r="H19" s="967" t="s">
        <v>21</v>
      </c>
      <c r="I19" s="968"/>
      <c r="J19" s="919"/>
      <c r="K19" s="967" t="s">
        <v>22</v>
      </c>
      <c r="L19" s="968"/>
      <c r="M19" s="919"/>
      <c r="N19" s="967" t="s">
        <v>23</v>
      </c>
      <c r="O19" s="968"/>
      <c r="P19" s="919"/>
      <c r="Q19" s="967" t="s">
        <v>24</v>
      </c>
      <c r="R19" s="968"/>
      <c r="S19" s="919"/>
      <c r="T19" s="807"/>
      <c r="U19" s="807"/>
      <c r="V19" s="839"/>
      <c r="W19" s="807"/>
      <c r="X19" s="807"/>
    </row>
    <row r="20" spans="1:24" s="13" customFormat="1" x14ac:dyDescent="0.25">
      <c r="A20" s="808"/>
      <c r="B20" s="808"/>
      <c r="C20" s="808"/>
      <c r="D20" s="840"/>
      <c r="E20" s="808"/>
      <c r="F20" s="808"/>
      <c r="G20" s="808"/>
      <c r="H20" s="14" t="s">
        <v>25</v>
      </c>
      <c r="I20" s="14" t="s">
        <v>26</v>
      </c>
      <c r="J20" s="14" t="s">
        <v>27</v>
      </c>
      <c r="K20" s="14" t="s">
        <v>28</v>
      </c>
      <c r="L20" s="14" t="s">
        <v>27</v>
      </c>
      <c r="M20" s="14" t="s">
        <v>29</v>
      </c>
      <c r="N20" s="14" t="s">
        <v>30</v>
      </c>
      <c r="O20" s="14" t="s">
        <v>28</v>
      </c>
      <c r="P20" s="14" t="s">
        <v>31</v>
      </c>
      <c r="Q20" s="14" t="s">
        <v>32</v>
      </c>
      <c r="R20" s="14" t="s">
        <v>33</v>
      </c>
      <c r="S20" s="14" t="s">
        <v>34</v>
      </c>
      <c r="T20" s="808"/>
      <c r="U20" s="808"/>
      <c r="V20" s="840"/>
      <c r="W20" s="808"/>
      <c r="X20" s="808"/>
    </row>
    <row r="21" spans="1:24" ht="47.25" x14ac:dyDescent="0.25">
      <c r="A21" s="795" t="s">
        <v>1664</v>
      </c>
      <c r="B21" s="777" t="s">
        <v>659</v>
      </c>
      <c r="C21" s="1057">
        <v>1</v>
      </c>
      <c r="D21" s="1058" t="s">
        <v>660</v>
      </c>
      <c r="E21" s="795" t="s">
        <v>661</v>
      </c>
      <c r="F21" s="22">
        <v>1</v>
      </c>
      <c r="G21" s="467" t="s">
        <v>1343</v>
      </c>
      <c r="H21" s="94"/>
      <c r="I21" s="224">
        <v>1</v>
      </c>
      <c r="J21" s="94"/>
      <c r="K21" s="94"/>
      <c r="L21" s="94"/>
      <c r="M21" s="94"/>
      <c r="N21" s="94"/>
      <c r="O21" s="94"/>
      <c r="P21" s="94"/>
      <c r="Q21" s="94"/>
      <c r="R21" s="94"/>
      <c r="S21" s="94"/>
      <c r="T21" s="467" t="s">
        <v>1658</v>
      </c>
      <c r="U21" s="467" t="s">
        <v>1661</v>
      </c>
      <c r="V21" s="468" t="s">
        <v>662</v>
      </c>
      <c r="W21" s="24"/>
      <c r="X21" s="20">
        <v>150000</v>
      </c>
    </row>
    <row r="22" spans="1:24" ht="47.25" x14ac:dyDescent="0.25">
      <c r="A22" s="820"/>
      <c r="B22" s="777"/>
      <c r="C22" s="1057"/>
      <c r="D22" s="1059"/>
      <c r="E22" s="820"/>
      <c r="F22" s="22">
        <v>2</v>
      </c>
      <c r="G22" s="467" t="s">
        <v>663</v>
      </c>
      <c r="H22" s="94"/>
      <c r="I22" s="117"/>
      <c r="J22" s="117">
        <v>1</v>
      </c>
      <c r="K22" s="94"/>
      <c r="L22" s="94"/>
      <c r="M22" s="94"/>
      <c r="N22" s="94"/>
      <c r="O22" s="94"/>
      <c r="P22" s="94"/>
      <c r="Q22" s="94"/>
      <c r="R22" s="94"/>
      <c r="S22" s="94"/>
      <c r="T22" s="677" t="s">
        <v>1658</v>
      </c>
      <c r="U22" s="467" t="s">
        <v>1661</v>
      </c>
      <c r="V22" s="467" t="s">
        <v>664</v>
      </c>
      <c r="W22" s="467" t="s">
        <v>665</v>
      </c>
      <c r="X22" s="473">
        <v>225000</v>
      </c>
    </row>
    <row r="23" spans="1:24" ht="47.25" x14ac:dyDescent="0.25">
      <c r="A23" s="820"/>
      <c r="B23" s="777"/>
      <c r="C23" s="1057"/>
      <c r="D23" s="1059"/>
      <c r="E23" s="820"/>
      <c r="F23" s="22">
        <v>3</v>
      </c>
      <c r="G23" s="469" t="s">
        <v>666</v>
      </c>
      <c r="H23" s="94"/>
      <c r="I23" s="94"/>
      <c r="J23" s="117">
        <v>1</v>
      </c>
      <c r="K23" s="94"/>
      <c r="L23" s="94"/>
      <c r="M23" s="94"/>
      <c r="N23" s="94"/>
      <c r="O23" s="94"/>
      <c r="P23" s="94"/>
      <c r="Q23" s="94"/>
      <c r="R23" s="94"/>
      <c r="S23" s="94"/>
      <c r="T23" s="677" t="s">
        <v>1658</v>
      </c>
      <c r="U23" s="467" t="s">
        <v>1661</v>
      </c>
      <c r="V23" s="468" t="s">
        <v>50</v>
      </c>
      <c r="W23" s="467" t="s">
        <v>629</v>
      </c>
      <c r="X23" s="473">
        <v>40000</v>
      </c>
    </row>
    <row r="24" spans="1:24" ht="47.25" x14ac:dyDescent="0.25">
      <c r="A24" s="820"/>
      <c r="B24" s="777"/>
      <c r="C24" s="1057"/>
      <c r="D24" s="475"/>
      <c r="E24" s="820"/>
      <c r="F24" s="22">
        <v>4</v>
      </c>
      <c r="G24" s="468" t="s">
        <v>667</v>
      </c>
      <c r="H24" s="94"/>
      <c r="I24" s="94"/>
      <c r="J24" s="94"/>
      <c r="K24" s="117">
        <v>1</v>
      </c>
      <c r="L24" s="225"/>
      <c r="M24" s="94"/>
      <c r="N24" s="94"/>
      <c r="O24" s="94"/>
      <c r="P24" s="94"/>
      <c r="Q24" s="94"/>
      <c r="R24" s="94"/>
      <c r="S24" s="94"/>
      <c r="T24" s="677" t="s">
        <v>1658</v>
      </c>
      <c r="U24" s="467" t="s">
        <v>1661</v>
      </c>
      <c r="V24" s="468" t="s">
        <v>50</v>
      </c>
      <c r="W24" s="467" t="s">
        <v>668</v>
      </c>
      <c r="X24" s="473">
        <v>78000</v>
      </c>
    </row>
    <row r="25" spans="1:24" ht="47.25" x14ac:dyDescent="0.25">
      <c r="A25" s="820"/>
      <c r="B25" s="777"/>
      <c r="C25" s="1057"/>
      <c r="D25" s="475"/>
      <c r="E25" s="820"/>
      <c r="F25" s="22">
        <v>5</v>
      </c>
      <c r="G25" s="467" t="s">
        <v>1344</v>
      </c>
      <c r="H25" s="94"/>
      <c r="I25" s="94"/>
      <c r="J25" s="94"/>
      <c r="K25" s="94"/>
      <c r="L25" s="117">
        <v>1</v>
      </c>
      <c r="M25" s="94"/>
      <c r="N25" s="94"/>
      <c r="O25" s="94"/>
      <c r="P25" s="94"/>
      <c r="Q25" s="94"/>
      <c r="R25" s="94"/>
      <c r="S25" s="94"/>
      <c r="T25" s="677" t="s">
        <v>1658</v>
      </c>
      <c r="U25" s="467" t="s">
        <v>102</v>
      </c>
      <c r="V25" s="468" t="s">
        <v>669</v>
      </c>
      <c r="W25" s="468" t="s">
        <v>670</v>
      </c>
      <c r="X25" s="226">
        <v>700000</v>
      </c>
    </row>
    <row r="26" spans="1:24" ht="78.75" x14ac:dyDescent="0.25">
      <c r="A26" s="817"/>
      <c r="B26" s="467" t="s">
        <v>671</v>
      </c>
      <c r="C26" s="227">
        <v>450</v>
      </c>
      <c r="D26" s="475"/>
      <c r="E26" s="817"/>
      <c r="F26" s="22">
        <v>6</v>
      </c>
      <c r="G26" s="468" t="s">
        <v>672</v>
      </c>
      <c r="H26" s="94"/>
      <c r="I26" s="94"/>
      <c r="J26" s="94"/>
      <c r="K26" s="94"/>
      <c r="L26" s="94"/>
      <c r="M26" s="94">
        <v>90</v>
      </c>
      <c r="N26" s="94">
        <v>90</v>
      </c>
      <c r="O26" s="94">
        <v>90</v>
      </c>
      <c r="P26" s="94">
        <v>90</v>
      </c>
      <c r="Q26" s="94">
        <v>90</v>
      </c>
      <c r="R26" s="94"/>
      <c r="S26" s="94"/>
      <c r="T26" s="467" t="s">
        <v>1659</v>
      </c>
      <c r="U26" s="466" t="s">
        <v>673</v>
      </c>
      <c r="V26" s="467" t="s">
        <v>664</v>
      </c>
      <c r="W26" s="467" t="s">
        <v>665</v>
      </c>
      <c r="X26" s="226">
        <v>675000</v>
      </c>
    </row>
    <row r="27" spans="1:24" ht="47.25" x14ac:dyDescent="0.25">
      <c r="A27" s="795" t="s">
        <v>674</v>
      </c>
      <c r="B27" s="795" t="s">
        <v>675</v>
      </c>
      <c r="C27" s="795" t="s">
        <v>1267</v>
      </c>
      <c r="D27" s="795" t="s">
        <v>676</v>
      </c>
      <c r="E27" s="795" t="s">
        <v>1340</v>
      </c>
      <c r="F27" s="22">
        <v>7</v>
      </c>
      <c r="G27" s="684" t="s">
        <v>677</v>
      </c>
      <c r="H27" s="117">
        <v>1</v>
      </c>
      <c r="I27" s="94"/>
      <c r="J27" s="94"/>
      <c r="K27" s="94"/>
      <c r="L27" s="94"/>
      <c r="M27" s="94"/>
      <c r="N27" s="94"/>
      <c r="O27" s="94"/>
      <c r="P27" s="94"/>
      <c r="Q27" s="94"/>
      <c r="R27" s="94"/>
      <c r="S27" s="228"/>
      <c r="T27" s="684" t="s">
        <v>1660</v>
      </c>
      <c r="U27" s="684" t="s">
        <v>1661</v>
      </c>
      <c r="V27" s="687" t="s">
        <v>50</v>
      </c>
      <c r="W27" s="686"/>
      <c r="X27" s="710"/>
    </row>
    <row r="28" spans="1:24" ht="47.25" x14ac:dyDescent="0.25">
      <c r="A28" s="820"/>
      <c r="B28" s="820"/>
      <c r="C28" s="820"/>
      <c r="D28" s="820"/>
      <c r="E28" s="820"/>
      <c r="F28" s="22">
        <v>8</v>
      </c>
      <c r="G28" s="686" t="s">
        <v>678</v>
      </c>
      <c r="H28" s="117">
        <v>1</v>
      </c>
      <c r="I28" s="94"/>
      <c r="J28" s="94"/>
      <c r="K28" s="94"/>
      <c r="L28" s="94"/>
      <c r="M28" s="94"/>
      <c r="N28" s="94"/>
      <c r="O28" s="94"/>
      <c r="P28" s="94"/>
      <c r="Q28" s="94"/>
      <c r="R28" s="94"/>
      <c r="S28" s="228"/>
      <c r="T28" s="684" t="s">
        <v>679</v>
      </c>
      <c r="U28" s="684"/>
      <c r="V28" s="684" t="s">
        <v>217</v>
      </c>
      <c r="W28" s="706"/>
      <c r="X28" s="360"/>
    </row>
    <row r="29" spans="1:24" ht="47.25" customHeight="1" x14ac:dyDescent="0.25">
      <c r="A29" s="820"/>
      <c r="B29" s="820"/>
      <c r="C29" s="820"/>
      <c r="D29" s="820"/>
      <c r="E29" s="820"/>
      <c r="F29" s="22">
        <v>9</v>
      </c>
      <c r="G29" s="684" t="s">
        <v>680</v>
      </c>
      <c r="H29" s="117">
        <v>1</v>
      </c>
      <c r="I29" s="94"/>
      <c r="J29" s="94"/>
      <c r="K29" s="94"/>
      <c r="L29" s="94"/>
      <c r="M29" s="94"/>
      <c r="N29" s="94"/>
      <c r="O29" s="94"/>
      <c r="P29" s="94"/>
      <c r="Q29" s="94"/>
      <c r="R29" s="94"/>
      <c r="S29" s="228"/>
      <c r="T29" s="684" t="s">
        <v>1662</v>
      </c>
      <c r="U29" s="684" t="s">
        <v>679</v>
      </c>
      <c r="V29" s="684" t="s">
        <v>681</v>
      </c>
      <c r="W29" s="708"/>
      <c r="X29" s="361"/>
    </row>
    <row r="30" spans="1:24" ht="31.5" x14ac:dyDescent="0.25">
      <c r="A30" s="820"/>
      <c r="B30" s="820"/>
      <c r="C30" s="820"/>
      <c r="D30" s="820"/>
      <c r="E30" s="820"/>
      <c r="F30" s="22">
        <v>10</v>
      </c>
      <c r="G30" s="687" t="s">
        <v>682</v>
      </c>
      <c r="H30" s="117">
        <v>1</v>
      </c>
      <c r="I30" s="94"/>
      <c r="J30" s="94"/>
      <c r="K30" s="94"/>
      <c r="L30" s="94"/>
      <c r="M30" s="94"/>
      <c r="N30" s="94"/>
      <c r="O30" s="94"/>
      <c r="P30" s="94"/>
      <c r="Q30" s="94"/>
      <c r="R30" s="94"/>
      <c r="S30" s="228"/>
      <c r="T30" s="684" t="s">
        <v>1661</v>
      </c>
      <c r="U30" s="684"/>
      <c r="V30" s="687" t="s">
        <v>50</v>
      </c>
      <c r="W30" s="708"/>
      <c r="X30" s="361"/>
    </row>
    <row r="31" spans="1:24" ht="31.5" x14ac:dyDescent="0.25">
      <c r="A31" s="820"/>
      <c r="B31" s="820"/>
      <c r="C31" s="820"/>
      <c r="D31" s="820"/>
      <c r="E31" s="820"/>
      <c r="F31" s="22">
        <v>11</v>
      </c>
      <c r="G31" s="751" t="s">
        <v>683</v>
      </c>
      <c r="H31" s="117"/>
      <c r="I31" s="117">
        <v>1</v>
      </c>
      <c r="J31" s="94"/>
      <c r="K31" s="94"/>
      <c r="L31" s="94"/>
      <c r="M31" s="94"/>
      <c r="N31" s="94"/>
      <c r="O31" s="94"/>
      <c r="P31" s="94"/>
      <c r="Q31" s="94"/>
      <c r="R31" s="94"/>
      <c r="S31" s="228"/>
      <c r="T31" s="684" t="s">
        <v>679</v>
      </c>
      <c r="U31" s="684"/>
      <c r="V31" s="687" t="s">
        <v>684</v>
      </c>
      <c r="W31" s="708"/>
      <c r="X31" s="361"/>
    </row>
    <row r="32" spans="1:24" ht="47.25" x14ac:dyDescent="0.25">
      <c r="A32" s="820"/>
      <c r="B32" s="817"/>
      <c r="C32" s="817"/>
      <c r="D32" s="820"/>
      <c r="E32" s="820"/>
      <c r="F32" s="22">
        <v>12</v>
      </c>
      <c r="G32" s="684" t="s">
        <v>685</v>
      </c>
      <c r="H32" s="117"/>
      <c r="I32" s="94"/>
      <c r="J32" s="117">
        <v>1</v>
      </c>
      <c r="K32" s="117">
        <v>1</v>
      </c>
      <c r="L32" s="94"/>
      <c r="M32" s="94"/>
      <c r="N32" s="94"/>
      <c r="O32" s="94"/>
      <c r="P32" s="94"/>
      <c r="Q32" s="94"/>
      <c r="R32" s="94"/>
      <c r="S32" s="228"/>
      <c r="T32" s="684" t="s">
        <v>1662</v>
      </c>
      <c r="U32" s="684" t="s">
        <v>686</v>
      </c>
      <c r="V32" s="684" t="s">
        <v>687</v>
      </c>
      <c r="W32" s="708"/>
      <c r="X32" s="361"/>
    </row>
    <row r="33" spans="1:24" ht="47.25" customHeight="1" x14ac:dyDescent="0.25">
      <c r="A33" s="820"/>
      <c r="B33" s="711" t="s">
        <v>1268</v>
      </c>
      <c r="C33" s="1055" t="s">
        <v>1345</v>
      </c>
      <c r="D33" s="708"/>
      <c r="E33" s="820"/>
      <c r="F33" s="22">
        <v>13</v>
      </c>
      <c r="G33" s="684" t="s">
        <v>1269</v>
      </c>
      <c r="H33" s="94"/>
      <c r="I33" s="94">
        <v>1</v>
      </c>
      <c r="J33" s="94">
        <v>1</v>
      </c>
      <c r="K33" s="94">
        <v>1</v>
      </c>
      <c r="L33" s="94">
        <v>1</v>
      </c>
      <c r="M33" s="94">
        <v>1</v>
      </c>
      <c r="N33" s="94">
        <v>1</v>
      </c>
      <c r="O33" s="94">
        <v>1</v>
      </c>
      <c r="P33" s="94">
        <v>1</v>
      </c>
      <c r="Q33" s="94">
        <v>1</v>
      </c>
      <c r="R33" s="94"/>
      <c r="S33" s="228"/>
      <c r="T33" s="684" t="s">
        <v>1662</v>
      </c>
      <c r="U33" s="684" t="s">
        <v>1661</v>
      </c>
      <c r="V33" s="684" t="s">
        <v>1270</v>
      </c>
      <c r="W33" s="686" t="s">
        <v>689</v>
      </c>
      <c r="X33" s="230">
        <v>300000</v>
      </c>
    </row>
    <row r="34" spans="1:24" ht="47.25" x14ac:dyDescent="0.25">
      <c r="A34" s="817"/>
      <c r="B34" s="712"/>
      <c r="C34" s="1056"/>
      <c r="D34" s="707"/>
      <c r="E34" s="817"/>
      <c r="F34" s="22">
        <v>14</v>
      </c>
      <c r="G34" s="686" t="s">
        <v>688</v>
      </c>
      <c r="H34" s="229"/>
      <c r="I34" s="229"/>
      <c r="J34" s="229"/>
      <c r="K34" s="94">
        <v>1</v>
      </c>
      <c r="L34" s="229"/>
      <c r="M34" s="229"/>
      <c r="N34" s="94">
        <v>1</v>
      </c>
      <c r="O34" s="229"/>
      <c r="P34" s="229"/>
      <c r="Q34" s="94">
        <v>1</v>
      </c>
      <c r="R34" s="229"/>
      <c r="S34" s="229"/>
      <c r="T34" s="684" t="s">
        <v>1662</v>
      </c>
      <c r="U34" s="684" t="s">
        <v>1661</v>
      </c>
      <c r="V34" s="687" t="s">
        <v>1271</v>
      </c>
      <c r="W34" s="24"/>
      <c r="X34" s="24"/>
    </row>
    <row r="35" spans="1:24" x14ac:dyDescent="0.25">
      <c r="A35" s="125"/>
      <c r="B35" s="749"/>
      <c r="C35" s="749"/>
      <c r="D35" s="124"/>
      <c r="E35" s="125"/>
      <c r="F35" s="516"/>
      <c r="G35" s="124"/>
      <c r="H35" s="750"/>
      <c r="I35" s="750"/>
      <c r="J35" s="750"/>
      <c r="K35" s="639"/>
      <c r="L35" s="750"/>
      <c r="M35" s="750"/>
      <c r="N35" s="639"/>
      <c r="O35" s="750"/>
      <c r="P35" s="750"/>
      <c r="Q35" s="639"/>
      <c r="R35" s="750"/>
      <c r="S35" s="750"/>
      <c r="T35" s="125"/>
      <c r="U35" s="125"/>
      <c r="V35" s="446"/>
      <c r="W35" s="3"/>
      <c r="X35" s="3"/>
    </row>
    <row r="36" spans="1:24" x14ac:dyDescent="0.25">
      <c r="A36" s="125"/>
      <c r="B36" s="749"/>
      <c r="C36" s="749"/>
      <c r="D36" s="124"/>
      <c r="E36" s="125"/>
      <c r="F36" s="516"/>
      <c r="G36" s="124"/>
      <c r="H36" s="750"/>
      <c r="I36" s="750"/>
      <c r="J36" s="750"/>
      <c r="K36" s="639"/>
      <c r="L36" s="750"/>
      <c r="M36" s="750"/>
      <c r="N36" s="639"/>
      <c r="O36" s="750"/>
      <c r="P36" s="750"/>
      <c r="Q36" s="639"/>
      <c r="R36" s="750"/>
      <c r="S36" s="750"/>
      <c r="T36" s="125"/>
      <c r="U36" s="125"/>
      <c r="V36" s="446"/>
      <c r="W36" s="3"/>
      <c r="X36" s="3"/>
    </row>
    <row r="37" spans="1:24" x14ac:dyDescent="0.25">
      <c r="A37" s="125"/>
      <c r="B37" s="749"/>
      <c r="C37" s="749"/>
      <c r="D37" s="124"/>
      <c r="E37" s="125"/>
      <c r="F37" s="516"/>
      <c r="G37" s="124"/>
      <c r="H37" s="750"/>
      <c r="I37" s="750"/>
      <c r="J37" s="750"/>
      <c r="K37" s="639"/>
      <c r="L37" s="750"/>
      <c r="M37" s="750"/>
      <c r="N37" s="639"/>
      <c r="O37" s="750"/>
      <c r="P37" s="750"/>
      <c r="Q37" s="639"/>
      <c r="R37" s="750"/>
      <c r="S37" s="750"/>
      <c r="T37" s="125"/>
      <c r="U37" s="125"/>
      <c r="V37" s="446"/>
      <c r="W37" s="3"/>
      <c r="X37" s="3"/>
    </row>
    <row r="38" spans="1:24" x14ac:dyDescent="0.25">
      <c r="A38" s="125"/>
      <c r="B38" s="749"/>
      <c r="C38" s="749"/>
      <c r="D38" s="124"/>
      <c r="E38" s="125"/>
      <c r="F38" s="516"/>
      <c r="G38" s="124"/>
      <c r="H38" s="750"/>
      <c r="I38" s="750"/>
      <c r="J38" s="750"/>
      <c r="K38" s="639"/>
      <c r="L38" s="750"/>
      <c r="M38" s="750"/>
      <c r="N38" s="639"/>
      <c r="O38" s="750"/>
      <c r="P38" s="750"/>
      <c r="Q38" s="639"/>
      <c r="R38" s="750"/>
      <c r="S38" s="750"/>
      <c r="T38" s="125"/>
      <c r="U38" s="125"/>
      <c r="V38" s="446"/>
      <c r="W38" s="3"/>
      <c r="X38" s="3"/>
    </row>
    <row r="39" spans="1:24" x14ac:dyDescent="0.25">
      <c r="A39" s="125"/>
      <c r="B39" s="749"/>
      <c r="C39" s="749"/>
      <c r="D39" s="124"/>
      <c r="E39" s="125"/>
      <c r="F39" s="516"/>
      <c r="G39" s="124"/>
      <c r="H39" s="750"/>
      <c r="I39" s="750"/>
      <c r="J39" s="750"/>
      <c r="K39" s="639"/>
      <c r="L39" s="750"/>
      <c r="M39" s="750"/>
      <c r="N39" s="639"/>
      <c r="O39" s="750"/>
      <c r="P39" s="750"/>
      <c r="Q39" s="639"/>
      <c r="R39" s="750"/>
      <c r="S39" s="750"/>
      <c r="T39" s="125"/>
      <c r="U39" s="125"/>
      <c r="V39" s="446"/>
      <c r="W39" s="3"/>
      <c r="X39" s="3"/>
    </row>
    <row r="40" spans="1:24" x14ac:dyDescent="0.25">
      <c r="A40" s="125"/>
      <c r="B40" s="749"/>
      <c r="C40" s="749"/>
      <c r="D40" s="124"/>
      <c r="E40" s="125"/>
      <c r="F40" s="516"/>
      <c r="G40" s="124"/>
      <c r="H40" s="750"/>
      <c r="I40" s="750"/>
      <c r="J40" s="750"/>
      <c r="K40" s="639"/>
      <c r="L40" s="750"/>
      <c r="M40" s="750"/>
      <c r="N40" s="639"/>
      <c r="O40" s="750"/>
      <c r="P40" s="750"/>
      <c r="Q40" s="639"/>
      <c r="R40" s="750"/>
      <c r="S40" s="750"/>
      <c r="T40" s="125"/>
      <c r="U40" s="125"/>
      <c r="V40" s="446"/>
      <c r="W40" s="3"/>
      <c r="X40" s="3"/>
    </row>
    <row r="41" spans="1:24" x14ac:dyDescent="0.25">
      <c r="A41" s="125"/>
      <c r="B41" s="749"/>
      <c r="C41" s="749"/>
      <c r="D41" s="124"/>
      <c r="E41" s="125"/>
      <c r="F41" s="516"/>
      <c r="G41" s="124"/>
      <c r="H41" s="750"/>
      <c r="I41" s="750"/>
      <c r="J41" s="750"/>
      <c r="K41" s="639"/>
      <c r="L41" s="750"/>
      <c r="M41" s="750"/>
      <c r="N41" s="639"/>
      <c r="O41" s="750"/>
      <c r="P41" s="750"/>
      <c r="Q41" s="639"/>
      <c r="R41" s="750"/>
      <c r="S41" s="750"/>
      <c r="T41" s="125"/>
      <c r="U41" s="125"/>
      <c r="V41" s="446"/>
      <c r="W41" s="3"/>
      <c r="X41" s="3"/>
    </row>
    <row r="42" spans="1:24" x14ac:dyDescent="0.25">
      <c r="A42" s="125"/>
      <c r="B42" s="749"/>
      <c r="C42" s="749"/>
      <c r="D42" s="124"/>
      <c r="E42" s="125"/>
      <c r="F42" s="516"/>
      <c r="G42" s="124"/>
      <c r="H42" s="750"/>
      <c r="I42" s="750"/>
      <c r="J42" s="750"/>
      <c r="K42" s="639"/>
      <c r="L42" s="750"/>
      <c r="M42" s="750"/>
      <c r="N42" s="639"/>
      <c r="O42" s="750"/>
      <c r="P42" s="750"/>
      <c r="Q42" s="639"/>
      <c r="R42" s="750"/>
      <c r="S42" s="750"/>
      <c r="T42" s="125"/>
      <c r="U42" s="125"/>
      <c r="V42" s="446"/>
      <c r="W42" s="3"/>
      <c r="X42" s="3"/>
    </row>
    <row r="43" spans="1:24" x14ac:dyDescent="0.25">
      <c r="A43" s="125"/>
      <c r="B43" s="749"/>
      <c r="C43" s="749"/>
      <c r="D43" s="124"/>
      <c r="E43" s="125"/>
      <c r="F43" s="516"/>
      <c r="G43" s="124"/>
      <c r="H43" s="750"/>
      <c r="I43" s="750"/>
      <c r="J43" s="750"/>
      <c r="K43" s="639"/>
      <c r="L43" s="750"/>
      <c r="M43" s="750"/>
      <c r="N43" s="639"/>
      <c r="O43" s="750"/>
      <c r="P43" s="750"/>
      <c r="Q43" s="639"/>
      <c r="R43" s="750"/>
      <c r="S43" s="750"/>
      <c r="T43" s="125"/>
      <c r="U43" s="125"/>
      <c r="V43" s="446"/>
      <c r="W43" s="3"/>
      <c r="X43" s="3"/>
    </row>
    <row r="44" spans="1:24" x14ac:dyDescent="0.25">
      <c r="A44" s="125"/>
      <c r="B44" s="749"/>
      <c r="C44" s="749"/>
      <c r="D44" s="124"/>
      <c r="E44" s="125"/>
      <c r="F44" s="516"/>
      <c r="G44" s="124"/>
      <c r="H44" s="750"/>
      <c r="I44" s="750"/>
      <c r="J44" s="750"/>
      <c r="K44" s="639"/>
      <c r="L44" s="750"/>
      <c r="M44" s="750"/>
      <c r="N44" s="639"/>
      <c r="O44" s="750"/>
      <c r="P44" s="750"/>
      <c r="Q44" s="639"/>
      <c r="R44" s="750"/>
      <c r="S44" s="750"/>
      <c r="T44" s="125"/>
      <c r="U44" s="125"/>
      <c r="V44" s="446"/>
      <c r="W44" s="3"/>
      <c r="X44" s="3"/>
    </row>
    <row r="45" spans="1:24" ht="63" customHeight="1" x14ac:dyDescent="0.25">
      <c r="A45" s="1000" t="s">
        <v>1346</v>
      </c>
      <c r="B45" s="742" t="s">
        <v>1272</v>
      </c>
      <c r="C45" s="743">
        <v>1</v>
      </c>
      <c r="D45" s="1052"/>
      <c r="E45" s="1052"/>
      <c r="F45" s="744">
        <v>15</v>
      </c>
      <c r="G45" s="391" t="s">
        <v>1273</v>
      </c>
      <c r="H45" s="745"/>
      <c r="I45" s="746"/>
      <c r="J45" s="745"/>
      <c r="K45" s="745">
        <v>1</v>
      </c>
      <c r="L45" s="745">
        <v>1</v>
      </c>
      <c r="M45" s="745">
        <v>1</v>
      </c>
      <c r="N45" s="745">
        <v>1</v>
      </c>
      <c r="O45" s="745">
        <v>1</v>
      </c>
      <c r="P45" s="745">
        <v>1</v>
      </c>
      <c r="Q45" s="745">
        <v>1</v>
      </c>
      <c r="R45" s="745">
        <v>1</v>
      </c>
      <c r="S45" s="747">
        <v>1</v>
      </c>
      <c r="T45" s="713" t="s">
        <v>1662</v>
      </c>
      <c r="U45" s="713" t="s">
        <v>1274</v>
      </c>
      <c r="V45" s="713" t="s">
        <v>1275</v>
      </c>
      <c r="W45" s="391"/>
      <c r="X45" s="748"/>
    </row>
    <row r="46" spans="1:24" ht="45.75" customHeight="1" x14ac:dyDescent="0.25">
      <c r="A46" s="793"/>
      <c r="B46" s="1053" t="s">
        <v>1276</v>
      </c>
      <c r="C46" s="1054">
        <v>0.98</v>
      </c>
      <c r="D46" s="1045"/>
      <c r="E46" s="1045"/>
      <c r="F46" s="477">
        <v>16</v>
      </c>
      <c r="G46" s="490" t="s">
        <v>1277</v>
      </c>
      <c r="H46" s="85"/>
      <c r="I46" s="88"/>
      <c r="J46" s="85"/>
      <c r="K46" s="86">
        <v>1</v>
      </c>
      <c r="L46" s="88"/>
      <c r="M46" s="88"/>
      <c r="N46" s="88"/>
      <c r="O46" s="88"/>
      <c r="P46" s="88"/>
      <c r="Q46" s="88"/>
      <c r="R46" s="88"/>
      <c r="S46" s="514"/>
      <c r="T46" s="490" t="s">
        <v>1662</v>
      </c>
      <c r="U46" s="490"/>
      <c r="V46" s="490" t="s">
        <v>192</v>
      </c>
      <c r="W46" s="23"/>
      <c r="X46" s="480"/>
    </row>
    <row r="47" spans="1:24" ht="47.25" x14ac:dyDescent="0.25">
      <c r="A47" s="793"/>
      <c r="B47" s="1053"/>
      <c r="C47" s="1054"/>
      <c r="D47" s="1045"/>
      <c r="E47" s="1045"/>
      <c r="F47" s="477">
        <v>17</v>
      </c>
      <c r="G47" s="479" t="s">
        <v>1347</v>
      </c>
      <c r="H47" s="86"/>
      <c r="I47" s="86"/>
      <c r="J47" s="86"/>
      <c r="K47" s="86">
        <v>1</v>
      </c>
      <c r="L47" s="86"/>
      <c r="M47" s="86"/>
      <c r="N47" s="86"/>
      <c r="O47" s="86"/>
      <c r="P47" s="86"/>
      <c r="Q47" s="86"/>
      <c r="R47" s="86"/>
      <c r="S47" s="86"/>
      <c r="T47" s="490" t="s">
        <v>1662</v>
      </c>
      <c r="U47" s="478"/>
      <c r="V47" s="103" t="s">
        <v>1157</v>
      </c>
      <c r="W47" s="23"/>
      <c r="X47" s="480"/>
    </row>
    <row r="48" spans="1:24" ht="47.25" x14ac:dyDescent="0.25">
      <c r="A48" s="793"/>
      <c r="B48" s="1053"/>
      <c r="C48" s="1054"/>
      <c r="D48" s="1045"/>
      <c r="E48" s="1045"/>
      <c r="F48" s="477">
        <v>18</v>
      </c>
      <c r="G48" s="479" t="s">
        <v>1278</v>
      </c>
      <c r="H48" s="86"/>
      <c r="I48" s="86"/>
      <c r="J48" s="86"/>
      <c r="K48" s="86"/>
      <c r="L48" s="96">
        <v>1</v>
      </c>
      <c r="M48" s="96">
        <v>1</v>
      </c>
      <c r="N48" s="96">
        <v>1</v>
      </c>
      <c r="O48" s="96">
        <v>1</v>
      </c>
      <c r="P48" s="96">
        <v>1</v>
      </c>
      <c r="Q48" s="96">
        <v>1</v>
      </c>
      <c r="R48" s="96">
        <v>1</v>
      </c>
      <c r="S48" s="96">
        <v>1</v>
      </c>
      <c r="T48" s="490" t="s">
        <v>1662</v>
      </c>
      <c r="U48" s="478"/>
      <c r="V48" s="23" t="s">
        <v>1279</v>
      </c>
      <c r="W48" s="478"/>
      <c r="X48" s="478"/>
    </row>
    <row r="49" spans="1:25" ht="47.25" x14ac:dyDescent="0.25">
      <c r="A49" s="793"/>
      <c r="B49" s="1053"/>
      <c r="C49" s="1054"/>
      <c r="D49" s="1045"/>
      <c r="E49" s="1045"/>
      <c r="F49" s="477">
        <v>19</v>
      </c>
      <c r="G49" s="479" t="s">
        <v>1280</v>
      </c>
      <c r="H49" s="86"/>
      <c r="I49" s="86"/>
      <c r="J49" s="86"/>
      <c r="K49" s="86"/>
      <c r="L49" s="86"/>
      <c r="M49" s="86"/>
      <c r="N49" s="86"/>
      <c r="O49" s="86"/>
      <c r="P49" s="86">
        <v>1</v>
      </c>
      <c r="Q49" s="86"/>
      <c r="R49" s="86"/>
      <c r="S49" s="86">
        <v>1</v>
      </c>
      <c r="T49" s="490" t="s">
        <v>1662</v>
      </c>
      <c r="U49" s="478"/>
      <c r="V49" s="103" t="s">
        <v>1271</v>
      </c>
      <c r="W49" s="478"/>
      <c r="X49" s="478"/>
    </row>
    <row r="50" spans="1:25" ht="47.25" x14ac:dyDescent="0.25">
      <c r="A50" s="777" t="s">
        <v>690</v>
      </c>
      <c r="B50" s="777" t="s">
        <v>691</v>
      </c>
      <c r="C50" s="660">
        <v>1</v>
      </c>
      <c r="D50" s="777" t="s">
        <v>692</v>
      </c>
      <c r="E50" s="823"/>
      <c r="F50" s="22">
        <v>20</v>
      </c>
      <c r="G50" s="663" t="s">
        <v>693</v>
      </c>
      <c r="H50" s="94"/>
      <c r="I50" s="94"/>
      <c r="J50" s="94"/>
      <c r="K50" s="94">
        <v>1</v>
      </c>
      <c r="L50" s="94"/>
      <c r="M50" s="94"/>
      <c r="N50" s="94">
        <v>1</v>
      </c>
      <c r="O50" s="94"/>
      <c r="P50" s="94"/>
      <c r="Q50" s="94"/>
      <c r="R50" s="94"/>
      <c r="S50" s="94"/>
      <c r="T50" s="659" t="s">
        <v>1662</v>
      </c>
      <c r="U50" s="865"/>
      <c r="V50" s="790" t="s">
        <v>68</v>
      </c>
      <c r="W50" s="777" t="s">
        <v>694</v>
      </c>
      <c r="X50" s="1048"/>
    </row>
    <row r="51" spans="1:25" ht="86.25" customHeight="1" x14ac:dyDescent="0.25">
      <c r="A51" s="777"/>
      <c r="B51" s="777"/>
      <c r="C51" s="660" t="s">
        <v>695</v>
      </c>
      <c r="D51" s="777"/>
      <c r="E51" s="823"/>
      <c r="F51" s="22">
        <v>21</v>
      </c>
      <c r="G51" s="663" t="s">
        <v>696</v>
      </c>
      <c r="H51" s="94"/>
      <c r="I51" s="94"/>
      <c r="J51" s="94"/>
      <c r="K51" s="94"/>
      <c r="L51" s="94"/>
      <c r="M51" s="94"/>
      <c r="N51" s="94"/>
      <c r="O51" s="94"/>
      <c r="P51" s="94"/>
      <c r="Q51" s="94"/>
      <c r="R51" s="94"/>
      <c r="S51" s="94">
        <v>1</v>
      </c>
      <c r="T51" s="659" t="s">
        <v>1662</v>
      </c>
      <c r="U51" s="941"/>
      <c r="V51" s="790"/>
      <c r="W51" s="777"/>
      <c r="X51" s="1048"/>
    </row>
    <row r="52" spans="1:25" s="232" customFormat="1" ht="31.5" x14ac:dyDescent="0.25">
      <c r="A52" s="1049" t="s">
        <v>697</v>
      </c>
      <c r="B52" s="777" t="s">
        <v>698</v>
      </c>
      <c r="C52" s="1050">
        <v>405</v>
      </c>
      <c r="D52" s="777" t="s">
        <v>699</v>
      </c>
      <c r="E52" s="777" t="s">
        <v>661</v>
      </c>
      <c r="F52" s="22">
        <v>22</v>
      </c>
      <c r="G52" s="482" t="s">
        <v>700</v>
      </c>
      <c r="H52" s="229"/>
      <c r="I52" s="229"/>
      <c r="J52" s="117">
        <v>1</v>
      </c>
      <c r="K52" s="229"/>
      <c r="L52" s="229"/>
      <c r="M52" s="229"/>
      <c r="N52" s="229"/>
      <c r="O52" s="229"/>
      <c r="P52" s="229"/>
      <c r="Q52" s="229"/>
      <c r="R52" s="229"/>
      <c r="S52" s="229"/>
      <c r="T52" s="777" t="s">
        <v>1663</v>
      </c>
      <c r="U52" s="482" t="s">
        <v>1661</v>
      </c>
      <c r="V52" s="777" t="s">
        <v>701</v>
      </c>
      <c r="W52" s="488" t="s">
        <v>702</v>
      </c>
      <c r="X52" s="231"/>
    </row>
    <row r="53" spans="1:25" s="232" customFormat="1" ht="45.75" customHeight="1" x14ac:dyDescent="0.25">
      <c r="A53" s="1049"/>
      <c r="B53" s="777"/>
      <c r="C53" s="1050"/>
      <c r="D53" s="777"/>
      <c r="E53" s="777"/>
      <c r="F53" s="22">
        <v>23</v>
      </c>
      <c r="G53" s="482" t="s">
        <v>703</v>
      </c>
      <c r="H53" s="229"/>
      <c r="I53" s="229"/>
      <c r="J53" s="229"/>
      <c r="K53" s="229"/>
      <c r="L53" s="229"/>
      <c r="M53" s="117">
        <v>1</v>
      </c>
      <c r="N53" s="229"/>
      <c r="O53" s="117">
        <v>1</v>
      </c>
      <c r="P53" s="229"/>
      <c r="Q53" s="229"/>
      <c r="R53" s="229"/>
      <c r="S53" s="229"/>
      <c r="T53" s="1049"/>
      <c r="U53" s="482" t="s">
        <v>1661</v>
      </c>
      <c r="V53" s="1051"/>
      <c r="W53" s="133" t="s">
        <v>704</v>
      </c>
      <c r="X53" s="231">
        <v>80000</v>
      </c>
    </row>
    <row r="54" spans="1:25" s="232" customFormat="1" ht="78.75" customHeight="1" x14ac:dyDescent="0.25">
      <c r="A54" s="1049"/>
      <c r="B54" s="487" t="s">
        <v>705</v>
      </c>
      <c r="C54" s="233" t="s">
        <v>706</v>
      </c>
      <c r="D54" s="777"/>
      <c r="E54" s="777"/>
      <c r="F54" s="22">
        <v>24</v>
      </c>
      <c r="G54" s="482" t="s">
        <v>707</v>
      </c>
      <c r="H54" s="229"/>
      <c r="I54" s="229"/>
      <c r="J54" s="229"/>
      <c r="K54" s="229"/>
      <c r="L54" s="229"/>
      <c r="M54" s="94"/>
      <c r="N54" s="229"/>
      <c r="O54" s="94"/>
      <c r="P54" s="229"/>
      <c r="Q54" s="117">
        <v>1</v>
      </c>
      <c r="R54" s="229"/>
      <c r="S54" s="229"/>
      <c r="T54" s="1049"/>
      <c r="U54" s="482" t="s">
        <v>1661</v>
      </c>
      <c r="V54" s="1051"/>
      <c r="W54" s="234" t="s">
        <v>689</v>
      </c>
      <c r="X54" s="231">
        <v>80000</v>
      </c>
    </row>
    <row r="55" spans="1:25" s="232" customFormat="1" ht="105.75" customHeight="1" x14ac:dyDescent="0.25">
      <c r="A55" s="1049"/>
      <c r="B55" s="488" t="s">
        <v>1339</v>
      </c>
      <c r="C55" s="235">
        <v>300</v>
      </c>
      <c r="D55" s="777"/>
      <c r="E55" s="777"/>
      <c r="F55" s="22">
        <v>25</v>
      </c>
      <c r="G55" s="482" t="s">
        <v>708</v>
      </c>
      <c r="H55" s="229"/>
      <c r="I55" s="229"/>
      <c r="J55" s="229"/>
      <c r="K55" s="229"/>
      <c r="L55" s="229"/>
      <c r="M55" s="229"/>
      <c r="N55" s="229"/>
      <c r="O55" s="229"/>
      <c r="P55" s="229"/>
      <c r="Q55" s="117">
        <v>1</v>
      </c>
      <c r="R55" s="229"/>
      <c r="S55" s="229"/>
      <c r="T55" s="1049"/>
      <c r="U55" s="482" t="s">
        <v>1661</v>
      </c>
      <c r="V55" s="1051"/>
      <c r="W55" s="236" t="s">
        <v>709</v>
      </c>
      <c r="X55" s="483">
        <v>225000</v>
      </c>
    </row>
    <row r="56" spans="1:25" s="232" customFormat="1" ht="47.25" x14ac:dyDescent="0.25">
      <c r="A56" s="795" t="s">
        <v>710</v>
      </c>
      <c r="B56" s="795" t="s">
        <v>711</v>
      </c>
      <c r="C56" s="982">
        <v>0.5</v>
      </c>
      <c r="D56" s="795" t="s">
        <v>712</v>
      </c>
      <c r="E56" s="795" t="s">
        <v>1340</v>
      </c>
      <c r="F56" s="22">
        <v>26</v>
      </c>
      <c r="G56" s="472" t="s">
        <v>713</v>
      </c>
      <c r="H56" s="229"/>
      <c r="I56" s="229"/>
      <c r="J56" s="229"/>
      <c r="K56" s="229"/>
      <c r="L56" s="229"/>
      <c r="M56" s="229"/>
      <c r="N56" s="229"/>
      <c r="O56" s="229"/>
      <c r="P56" s="229"/>
      <c r="Q56" s="229"/>
      <c r="R56" s="229"/>
      <c r="S56" s="117">
        <v>1</v>
      </c>
      <c r="T56" s="795" t="s">
        <v>1658</v>
      </c>
      <c r="U56" s="467" t="s">
        <v>1661</v>
      </c>
      <c r="V56" s="468" t="s">
        <v>714</v>
      </c>
      <c r="W56" s="474" t="s">
        <v>715</v>
      </c>
      <c r="X56" s="231">
        <v>10000</v>
      </c>
    </row>
    <row r="57" spans="1:25" s="232" customFormat="1" ht="31.5" customHeight="1" x14ac:dyDescent="0.25">
      <c r="A57" s="1047"/>
      <c r="B57" s="1047"/>
      <c r="C57" s="983"/>
      <c r="D57" s="820"/>
      <c r="E57" s="820"/>
      <c r="F57" s="22">
        <v>27</v>
      </c>
      <c r="G57" s="472" t="s">
        <v>1341</v>
      </c>
      <c r="H57" s="229"/>
      <c r="I57" s="229"/>
      <c r="J57" s="229"/>
      <c r="K57" s="229"/>
      <c r="L57" s="229"/>
      <c r="M57" s="229"/>
      <c r="N57" s="117">
        <v>1</v>
      </c>
      <c r="O57" s="229"/>
      <c r="P57" s="229"/>
      <c r="Q57" s="229"/>
      <c r="R57" s="229"/>
      <c r="S57" s="229"/>
      <c r="T57" s="820"/>
      <c r="U57" s="906"/>
      <c r="V57" s="468" t="s">
        <v>68</v>
      </c>
      <c r="W57" s="469" t="s">
        <v>689</v>
      </c>
      <c r="X57" s="237">
        <v>80000</v>
      </c>
    </row>
    <row r="58" spans="1:25" s="232" customFormat="1" x14ac:dyDescent="0.25">
      <c r="A58" s="1047"/>
      <c r="B58" s="1047"/>
      <c r="C58" s="983"/>
      <c r="D58" s="820"/>
      <c r="E58" s="820"/>
      <c r="F58" s="22">
        <v>28</v>
      </c>
      <c r="G58" s="468" t="s">
        <v>716</v>
      </c>
      <c r="H58" s="229"/>
      <c r="I58" s="229"/>
      <c r="J58" s="229"/>
      <c r="K58" s="229"/>
      <c r="L58" s="229"/>
      <c r="M58" s="229"/>
      <c r="N58" s="117">
        <v>1</v>
      </c>
      <c r="O58" s="229"/>
      <c r="P58" s="229"/>
      <c r="Q58" s="229"/>
      <c r="R58" s="229"/>
      <c r="S58" s="229"/>
      <c r="T58" s="820"/>
      <c r="U58" s="907"/>
      <c r="V58" s="468" t="s">
        <v>329</v>
      </c>
      <c r="W58" s="469"/>
      <c r="X58" s="231"/>
    </row>
    <row r="59" spans="1:25" s="232" customFormat="1" ht="31.5" x14ac:dyDescent="0.25">
      <c r="A59" s="1047"/>
      <c r="B59" s="1047"/>
      <c r="C59" s="238"/>
      <c r="D59" s="820"/>
      <c r="E59" s="820"/>
      <c r="F59" s="22">
        <v>29</v>
      </c>
      <c r="G59" s="467" t="s">
        <v>717</v>
      </c>
      <c r="H59" s="229"/>
      <c r="I59" s="229"/>
      <c r="J59" s="229"/>
      <c r="K59" s="229"/>
      <c r="L59" s="229"/>
      <c r="M59" s="229"/>
      <c r="N59" s="229"/>
      <c r="O59" s="229"/>
      <c r="P59" s="117">
        <v>1</v>
      </c>
      <c r="Q59" s="229"/>
      <c r="R59" s="229"/>
      <c r="S59" s="229"/>
      <c r="T59" s="820"/>
      <c r="U59" s="907"/>
      <c r="V59" s="467" t="s">
        <v>1342</v>
      </c>
      <c r="W59" s="469"/>
      <c r="X59" s="231"/>
    </row>
    <row r="60" spans="1:25" s="232" customFormat="1" ht="31.5" x14ac:dyDescent="0.25">
      <c r="A60" s="822"/>
      <c r="B60" s="822"/>
      <c r="C60" s="239"/>
      <c r="D60" s="817"/>
      <c r="E60" s="817"/>
      <c r="F60" s="22">
        <v>30</v>
      </c>
      <c r="G60" s="467" t="s">
        <v>718</v>
      </c>
      <c r="H60" s="229"/>
      <c r="I60" s="229"/>
      <c r="J60" s="229"/>
      <c r="K60" s="229"/>
      <c r="L60" s="229"/>
      <c r="M60" s="229"/>
      <c r="N60" s="229"/>
      <c r="O60" s="229"/>
      <c r="P60" s="229"/>
      <c r="Q60" s="117">
        <v>1</v>
      </c>
      <c r="R60" s="229"/>
      <c r="S60" s="229"/>
      <c r="T60" s="817"/>
      <c r="U60" s="908"/>
      <c r="V60" s="467" t="s">
        <v>719</v>
      </c>
      <c r="W60" s="469" t="s">
        <v>720</v>
      </c>
      <c r="X60" s="473">
        <f>350000+500000</f>
        <v>850000</v>
      </c>
      <c r="Y60" s="44"/>
    </row>
    <row r="61" spans="1:25" ht="31.5" x14ac:dyDescent="0.25">
      <c r="A61" s="915" t="s">
        <v>106</v>
      </c>
      <c r="B61" s="821" t="s">
        <v>107</v>
      </c>
      <c r="C61" s="815" t="s">
        <v>108</v>
      </c>
      <c r="D61" s="909"/>
      <c r="E61" s="821" t="s">
        <v>109</v>
      </c>
      <c r="F61" s="22">
        <v>31</v>
      </c>
      <c r="G61" s="470" t="s">
        <v>110</v>
      </c>
      <c r="H61" s="37"/>
      <c r="I61" s="37"/>
      <c r="J61" s="37"/>
      <c r="K61" s="37"/>
      <c r="L61" s="37"/>
      <c r="M61" s="37">
        <v>1</v>
      </c>
      <c r="N61" s="37"/>
      <c r="O61" s="37"/>
      <c r="P61" s="37"/>
      <c r="Q61" s="37"/>
      <c r="R61" s="37"/>
      <c r="S61" s="37"/>
      <c r="T61" s="795" t="s">
        <v>1662</v>
      </c>
      <c r="U61" s="909"/>
      <c r="V61" s="476" t="s">
        <v>111</v>
      </c>
      <c r="W61" s="38"/>
      <c r="X61" s="38"/>
    </row>
    <row r="62" spans="1:25" ht="31.5" x14ac:dyDescent="0.25">
      <c r="A62" s="916"/>
      <c r="B62" s="918"/>
      <c r="C62" s="849"/>
      <c r="D62" s="910"/>
      <c r="E62" s="918"/>
      <c r="F62" s="22">
        <v>32</v>
      </c>
      <c r="G62" s="470" t="s">
        <v>112</v>
      </c>
      <c r="H62" s="37"/>
      <c r="I62" s="37"/>
      <c r="J62" s="37"/>
      <c r="K62" s="37"/>
      <c r="L62" s="37"/>
      <c r="M62" s="37">
        <v>1</v>
      </c>
      <c r="N62" s="37"/>
      <c r="O62" s="37"/>
      <c r="P62" s="37"/>
      <c r="Q62" s="37"/>
      <c r="R62" s="37"/>
      <c r="S62" s="37"/>
      <c r="T62" s="820"/>
      <c r="U62" s="910"/>
      <c r="V62" s="476" t="s">
        <v>113</v>
      </c>
      <c r="W62" s="38"/>
      <c r="X62" s="38"/>
    </row>
    <row r="63" spans="1:25" x14ac:dyDescent="0.25">
      <c r="A63" s="916"/>
      <c r="B63" s="918"/>
      <c r="C63" s="849"/>
      <c r="D63" s="910"/>
      <c r="E63" s="918"/>
      <c r="F63" s="22">
        <v>33</v>
      </c>
      <c r="G63" s="470" t="s">
        <v>114</v>
      </c>
      <c r="H63" s="37">
        <v>1</v>
      </c>
      <c r="I63" s="37"/>
      <c r="J63" s="37"/>
      <c r="K63" s="37"/>
      <c r="L63" s="37"/>
      <c r="M63" s="37"/>
      <c r="N63" s="37"/>
      <c r="O63" s="37"/>
      <c r="P63" s="37"/>
      <c r="Q63" s="37"/>
      <c r="R63" s="37"/>
      <c r="S63" s="37"/>
      <c r="T63" s="820"/>
      <c r="U63" s="910"/>
      <c r="V63" s="476" t="s">
        <v>115</v>
      </c>
      <c r="W63" s="38"/>
      <c r="X63" s="38"/>
    </row>
    <row r="64" spans="1:25" x14ac:dyDescent="0.25">
      <c r="A64" s="916"/>
      <c r="B64" s="918"/>
      <c r="C64" s="849"/>
      <c r="D64" s="910"/>
      <c r="E64" s="918"/>
      <c r="F64" s="22">
        <v>34</v>
      </c>
      <c r="G64" s="470" t="s">
        <v>116</v>
      </c>
      <c r="H64" s="37"/>
      <c r="I64" s="37"/>
      <c r="J64" s="37"/>
      <c r="K64" s="37"/>
      <c r="L64" s="37"/>
      <c r="M64" s="37">
        <v>1</v>
      </c>
      <c r="N64" s="37"/>
      <c r="O64" s="37"/>
      <c r="P64" s="37"/>
      <c r="Q64" s="37"/>
      <c r="R64" s="37"/>
      <c r="S64" s="37"/>
      <c r="T64" s="820"/>
      <c r="U64" s="910"/>
      <c r="V64" s="476" t="s">
        <v>117</v>
      </c>
      <c r="W64" s="38"/>
      <c r="X64" s="38"/>
    </row>
    <row r="65" spans="1:24" ht="22.5" customHeight="1" x14ac:dyDescent="0.25">
      <c r="A65" s="916"/>
      <c r="B65" s="918"/>
      <c r="C65" s="849"/>
      <c r="D65" s="910"/>
      <c r="E65" s="918"/>
      <c r="F65" s="22">
        <v>35</v>
      </c>
      <c r="G65" s="470" t="s">
        <v>118</v>
      </c>
      <c r="H65" s="37"/>
      <c r="I65" s="37"/>
      <c r="J65" s="37"/>
      <c r="K65" s="37"/>
      <c r="L65" s="37"/>
      <c r="M65" s="37"/>
      <c r="N65" s="37"/>
      <c r="O65" s="37"/>
      <c r="P65" s="37"/>
      <c r="Q65" s="37">
        <v>1</v>
      </c>
      <c r="R65" s="37"/>
      <c r="S65" s="37"/>
      <c r="T65" s="820"/>
      <c r="U65" s="910"/>
      <c r="V65" s="476" t="s">
        <v>119</v>
      </c>
      <c r="W65" s="38"/>
      <c r="X65" s="38"/>
    </row>
    <row r="66" spans="1:24" ht="22.5" customHeight="1" x14ac:dyDescent="0.25">
      <c r="A66" s="916"/>
      <c r="B66" s="918"/>
      <c r="C66" s="849"/>
      <c r="D66" s="910"/>
      <c r="E66" s="918"/>
      <c r="F66" s="22">
        <v>36</v>
      </c>
      <c r="G66" s="470" t="s">
        <v>120</v>
      </c>
      <c r="H66" s="37"/>
      <c r="I66" s="37"/>
      <c r="J66" s="37"/>
      <c r="K66" s="37">
        <v>1</v>
      </c>
      <c r="L66" s="37"/>
      <c r="M66" s="37"/>
      <c r="N66" s="37">
        <v>1</v>
      </c>
      <c r="O66" s="37"/>
      <c r="P66" s="37"/>
      <c r="Q66" s="37">
        <v>1</v>
      </c>
      <c r="R66" s="37"/>
      <c r="S66" s="37"/>
      <c r="T66" s="820"/>
      <c r="U66" s="910"/>
      <c r="V66" s="39" t="s">
        <v>121</v>
      </c>
      <c r="W66" s="38"/>
      <c r="X66" s="38"/>
    </row>
    <row r="67" spans="1:24" ht="22.5" customHeight="1" x14ac:dyDescent="0.25">
      <c r="A67" s="916"/>
      <c r="B67" s="912"/>
      <c r="C67" s="816"/>
      <c r="D67" s="910"/>
      <c r="E67" s="918"/>
      <c r="F67" s="22">
        <v>37</v>
      </c>
      <c r="G67" s="470" t="s">
        <v>122</v>
      </c>
      <c r="H67" s="37"/>
      <c r="I67" s="37"/>
      <c r="J67" s="40">
        <v>1</v>
      </c>
      <c r="K67" s="37"/>
      <c r="L67" s="37"/>
      <c r="M67" s="40">
        <v>1</v>
      </c>
      <c r="N67" s="37"/>
      <c r="O67" s="37"/>
      <c r="P67" s="40">
        <v>1</v>
      </c>
      <c r="Q67" s="37"/>
      <c r="R67" s="37"/>
      <c r="S67" s="40">
        <v>1</v>
      </c>
      <c r="T67" s="820"/>
      <c r="U67" s="910"/>
      <c r="V67" s="41" t="s">
        <v>123</v>
      </c>
      <c r="W67" s="38"/>
      <c r="X67" s="38"/>
    </row>
    <row r="68" spans="1:24" ht="22.5" customHeight="1" x14ac:dyDescent="0.25">
      <c r="A68" s="916"/>
      <c r="B68" s="821" t="s">
        <v>124</v>
      </c>
      <c r="C68" s="913">
        <v>0.9</v>
      </c>
      <c r="D68" s="910"/>
      <c r="E68" s="918"/>
      <c r="F68" s="22">
        <v>38</v>
      </c>
      <c r="G68" s="470" t="s">
        <v>125</v>
      </c>
      <c r="H68" s="37">
        <v>1</v>
      </c>
      <c r="I68" s="37"/>
      <c r="J68" s="37"/>
      <c r="K68" s="37">
        <v>1</v>
      </c>
      <c r="L68" s="37"/>
      <c r="M68" s="37"/>
      <c r="N68" s="37">
        <v>1</v>
      </c>
      <c r="O68" s="37"/>
      <c r="P68" s="37"/>
      <c r="Q68" s="37">
        <v>1</v>
      </c>
      <c r="R68" s="37"/>
      <c r="S68" s="37"/>
      <c r="T68" s="820"/>
      <c r="U68" s="910"/>
      <c r="V68" s="476" t="s">
        <v>126</v>
      </c>
      <c r="W68" s="38"/>
      <c r="X68" s="38"/>
    </row>
    <row r="69" spans="1:24" ht="22.5" customHeight="1" x14ac:dyDescent="0.25">
      <c r="A69" s="917"/>
      <c r="B69" s="912"/>
      <c r="C69" s="914"/>
      <c r="D69" s="911"/>
      <c r="E69" s="912"/>
      <c r="F69" s="22">
        <v>39</v>
      </c>
      <c r="G69" s="470" t="s">
        <v>127</v>
      </c>
      <c r="H69" s="37">
        <v>1</v>
      </c>
      <c r="I69" s="37"/>
      <c r="J69" s="37"/>
      <c r="K69" s="37">
        <v>1</v>
      </c>
      <c r="L69" s="37"/>
      <c r="M69" s="37"/>
      <c r="N69" s="37">
        <v>1</v>
      </c>
      <c r="O69" s="37"/>
      <c r="P69" s="37"/>
      <c r="Q69" s="37">
        <v>1</v>
      </c>
      <c r="R69" s="37"/>
      <c r="S69" s="37"/>
      <c r="T69" s="817"/>
      <c r="U69" s="911"/>
      <c r="V69" s="476" t="s">
        <v>121</v>
      </c>
      <c r="W69" s="38"/>
      <c r="X69" s="38"/>
    </row>
    <row r="70" spans="1:24" ht="16.5" thickBot="1" x14ac:dyDescent="0.3">
      <c r="X70" s="240">
        <f>SUM(X21:X69)</f>
        <v>3493000</v>
      </c>
    </row>
    <row r="71" spans="1:24" s="3" customFormat="1" ht="11.25" customHeight="1" thickTop="1" x14ac:dyDescent="0.25"/>
    <row r="72" spans="1:24" ht="33" customHeight="1" x14ac:dyDescent="0.25">
      <c r="X72" s="241"/>
    </row>
    <row r="73" spans="1:24" x14ac:dyDescent="0.25">
      <c r="X73" s="242"/>
    </row>
    <row r="74" spans="1:24" x14ac:dyDescent="0.25">
      <c r="X74" s="242"/>
    </row>
  </sheetData>
  <mergeCells count="71">
    <mergeCell ref="F18:F20"/>
    <mergeCell ref="A12:X12"/>
    <mergeCell ref="A13:X13"/>
    <mergeCell ref="B14:X14"/>
    <mergeCell ref="B15:X15"/>
    <mergeCell ref="B16:X16"/>
    <mergeCell ref="F17:G17"/>
    <mergeCell ref="H17:S17"/>
    <mergeCell ref="A18:A20"/>
    <mergeCell ref="B18:B20"/>
    <mergeCell ref="C18:C20"/>
    <mergeCell ref="D18:D20"/>
    <mergeCell ref="E18:E20"/>
    <mergeCell ref="G18:G20"/>
    <mergeCell ref="H18:S18"/>
    <mergeCell ref="T18:T20"/>
    <mergeCell ref="A21:A26"/>
    <mergeCell ref="B21:B25"/>
    <mergeCell ref="C21:C25"/>
    <mergeCell ref="D21:D23"/>
    <mergeCell ref="E21:E26"/>
    <mergeCell ref="X18:X20"/>
    <mergeCell ref="H19:J19"/>
    <mergeCell ref="K19:M19"/>
    <mergeCell ref="N19:P19"/>
    <mergeCell ref="Q19:S19"/>
    <mergeCell ref="W18:W20"/>
    <mergeCell ref="U18:U20"/>
    <mergeCell ref="V18:V20"/>
    <mergeCell ref="A27:A34"/>
    <mergeCell ref="B27:B32"/>
    <mergeCell ref="C27:C32"/>
    <mergeCell ref="D27:D32"/>
    <mergeCell ref="E27:E34"/>
    <mergeCell ref="C33:C34"/>
    <mergeCell ref="A45:A49"/>
    <mergeCell ref="D45:D49"/>
    <mergeCell ref="E45:E49"/>
    <mergeCell ref="B46:B49"/>
    <mergeCell ref="C46:C49"/>
    <mergeCell ref="V50:V51"/>
    <mergeCell ref="W50:W51"/>
    <mergeCell ref="X50:X51"/>
    <mergeCell ref="A52:A55"/>
    <mergeCell ref="B52:B53"/>
    <mergeCell ref="C52:C53"/>
    <mergeCell ref="D52:D55"/>
    <mergeCell ref="E52:E55"/>
    <mergeCell ref="T52:T55"/>
    <mergeCell ref="V52:V55"/>
    <mergeCell ref="A50:A51"/>
    <mergeCell ref="B50:B51"/>
    <mergeCell ref="D50:D51"/>
    <mergeCell ref="E50:E51"/>
    <mergeCell ref="U50:U51"/>
    <mergeCell ref="U57:U60"/>
    <mergeCell ref="A61:A69"/>
    <mergeCell ref="B61:B67"/>
    <mergeCell ref="C61:C67"/>
    <mergeCell ref="D61:D69"/>
    <mergeCell ref="E61:E69"/>
    <mergeCell ref="T61:T69"/>
    <mergeCell ref="U61:U69"/>
    <mergeCell ref="B68:B69"/>
    <mergeCell ref="C68:C69"/>
    <mergeCell ref="A56:A60"/>
    <mergeCell ref="B56:B60"/>
    <mergeCell ref="C56:C58"/>
    <mergeCell ref="D56:D60"/>
    <mergeCell ref="E56:E60"/>
    <mergeCell ref="T56:T60"/>
  </mergeCells>
  <pageMargins left="0.70866141732283472" right="0.15748031496062992" top="0.47244094488188981" bottom="0.39370078740157483" header="0.31496062992125984" footer="0.15748031496062992"/>
  <pageSetup paperSize="5" scale="51" fitToHeight="0" orientation="landscape" r:id="rId1"/>
  <headerFooter>
    <oddFooter>&amp;R&amp;"Times New Roman,Negrita"&amp;12 63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7:Y63"/>
  <sheetViews>
    <sheetView showGridLines="0" view="pageBreakPreview" topLeftCell="A18" zoomScale="40" zoomScaleNormal="100" zoomScaleSheetLayoutView="40" workbookViewId="0">
      <selection activeCell="G43" sqref="G43"/>
    </sheetView>
  </sheetViews>
  <sheetFormatPr baseColWidth="10" defaultRowHeight="15.75" x14ac:dyDescent="0.25"/>
  <cols>
    <col min="1" max="1" width="28" style="4" customWidth="1"/>
    <col min="2" max="2" width="20" style="4" customWidth="1"/>
    <col min="3" max="3" width="12.140625" style="4" customWidth="1"/>
    <col min="4" max="4" width="9.5703125" style="4" customWidth="1"/>
    <col min="5" max="5" width="37.42578125" style="4" customWidth="1"/>
    <col min="6" max="6" width="8.42578125" style="4" customWidth="1"/>
    <col min="7" max="7" width="49.28515625" style="4" customWidth="1"/>
    <col min="8" max="13" width="5" style="4" bestFit="1" customWidth="1"/>
    <col min="14" max="14" width="5.140625" style="4" bestFit="1" customWidth="1"/>
    <col min="15" max="17" width="5" style="4" bestFit="1" customWidth="1"/>
    <col min="18" max="19" width="5" style="4" customWidth="1"/>
    <col min="20" max="20" width="25.42578125" style="4" customWidth="1"/>
    <col min="21" max="21" width="22" style="4" customWidth="1"/>
    <col min="22" max="22" width="30.28515625" style="4" customWidth="1"/>
    <col min="23" max="23" width="21" style="4" customWidth="1"/>
    <col min="24" max="24" width="21.28515625" style="4" customWidth="1"/>
    <col min="25" max="25" width="2.5703125" style="4" customWidth="1"/>
    <col min="26" max="16384" width="11.42578125" style="4"/>
  </cols>
  <sheetData>
    <row r="7" spans="1:25" s="7" customFormat="1" ht="20.25" x14ac:dyDescent="0.3">
      <c r="A7" s="774" t="s">
        <v>1</v>
      </c>
      <c r="B7" s="774"/>
      <c r="C7" s="774"/>
      <c r="D7" s="774"/>
      <c r="E7" s="774"/>
      <c r="F7" s="774"/>
      <c r="G7" s="774"/>
      <c r="H7" s="774"/>
      <c r="I7" s="774"/>
      <c r="J7" s="774"/>
      <c r="K7" s="774"/>
      <c r="L7" s="774"/>
      <c r="M7" s="774"/>
      <c r="N7" s="774"/>
      <c r="O7" s="774"/>
      <c r="P7" s="774"/>
      <c r="Q7" s="774"/>
      <c r="R7" s="774"/>
      <c r="S7" s="774"/>
      <c r="T7" s="774"/>
      <c r="U7" s="774"/>
      <c r="V7" s="774"/>
      <c r="W7" s="774"/>
      <c r="X7" s="774"/>
      <c r="Y7" s="2"/>
    </row>
    <row r="8" spans="1:25" s="7" customFormat="1" ht="20.25" x14ac:dyDescent="0.3">
      <c r="A8" s="774" t="s">
        <v>2</v>
      </c>
      <c r="B8" s="774"/>
      <c r="C8" s="774"/>
      <c r="D8" s="774"/>
      <c r="E8" s="774"/>
      <c r="F8" s="774"/>
      <c r="G8" s="774"/>
      <c r="H8" s="774"/>
      <c r="I8" s="774"/>
      <c r="J8" s="774"/>
      <c r="K8" s="774"/>
      <c r="L8" s="774"/>
      <c r="M8" s="774"/>
      <c r="N8" s="774"/>
      <c r="O8" s="774"/>
      <c r="P8" s="774"/>
      <c r="Q8" s="774"/>
      <c r="R8" s="774"/>
      <c r="S8" s="774"/>
      <c r="T8" s="774"/>
      <c r="U8" s="774"/>
      <c r="V8" s="774"/>
      <c r="W8" s="774"/>
      <c r="X8" s="774"/>
      <c r="Y8" s="8"/>
    </row>
    <row r="9" spans="1:25" s="6" customFormat="1" ht="24.95" customHeight="1" x14ac:dyDescent="0.25">
      <c r="A9" s="509" t="s">
        <v>3</v>
      </c>
      <c r="C9" s="824" t="s">
        <v>1665</v>
      </c>
      <c r="D9" s="824"/>
      <c r="E9" s="824"/>
      <c r="F9" s="824"/>
      <c r="G9" s="824"/>
      <c r="H9" s="824"/>
      <c r="I9" s="824"/>
      <c r="J9" s="824"/>
      <c r="K9" s="824"/>
      <c r="L9" s="824"/>
      <c r="M9" s="542"/>
      <c r="N9" s="542"/>
      <c r="O9" s="542"/>
      <c r="P9" s="542"/>
      <c r="Q9" s="542"/>
      <c r="R9" s="542"/>
      <c r="S9" s="542"/>
      <c r="T9" s="542"/>
      <c r="U9" s="542"/>
      <c r="V9" s="542"/>
      <c r="W9" s="542"/>
      <c r="X9" s="542"/>
    </row>
    <row r="10" spans="1:25" ht="20.25" customHeight="1" x14ac:dyDescent="0.25">
      <c r="A10" s="48" t="s">
        <v>129</v>
      </c>
      <c r="B10" s="1060" t="s">
        <v>130</v>
      </c>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2"/>
    </row>
    <row r="11" spans="1:25" s="12" customFormat="1" ht="15" customHeight="1" x14ac:dyDescent="0.25">
      <c r="A11" s="506">
        <v>1</v>
      </c>
      <c r="B11" s="506">
        <v>2</v>
      </c>
      <c r="C11" s="506">
        <v>3</v>
      </c>
      <c r="D11" s="506">
        <v>4</v>
      </c>
      <c r="E11" s="506">
        <v>5</v>
      </c>
      <c r="F11" s="809">
        <v>6</v>
      </c>
      <c r="G11" s="810"/>
      <c r="H11" s="809">
        <v>7</v>
      </c>
      <c r="I11" s="811"/>
      <c r="J11" s="811"/>
      <c r="K11" s="811"/>
      <c r="L11" s="811"/>
      <c r="M11" s="811"/>
      <c r="N11" s="811"/>
      <c r="O11" s="811"/>
      <c r="P11" s="811"/>
      <c r="Q11" s="811"/>
      <c r="R11" s="811"/>
      <c r="S11" s="810"/>
      <c r="T11" s="506">
        <v>8</v>
      </c>
      <c r="U11" s="506">
        <v>9</v>
      </c>
      <c r="V11" s="506">
        <v>10</v>
      </c>
      <c r="W11" s="506">
        <v>11</v>
      </c>
      <c r="X11" s="506">
        <v>12</v>
      </c>
    </row>
    <row r="12" spans="1:25" ht="15.75" customHeight="1" x14ac:dyDescent="0.25">
      <c r="A12" s="806" t="s">
        <v>9</v>
      </c>
      <c r="B12" s="806" t="s">
        <v>10</v>
      </c>
      <c r="C12" s="806" t="s">
        <v>11</v>
      </c>
      <c r="D12" s="838" t="s">
        <v>12</v>
      </c>
      <c r="E12" s="806" t="s">
        <v>13</v>
      </c>
      <c r="F12" s="806" t="s">
        <v>0</v>
      </c>
      <c r="G12" s="806" t="s">
        <v>14</v>
      </c>
      <c r="H12" s="1016" t="s">
        <v>15</v>
      </c>
      <c r="I12" s="1017"/>
      <c r="J12" s="1017"/>
      <c r="K12" s="1017"/>
      <c r="L12" s="1017"/>
      <c r="M12" s="1017"/>
      <c r="N12" s="1017"/>
      <c r="O12" s="1017"/>
      <c r="P12" s="1017"/>
      <c r="Q12" s="1017"/>
      <c r="R12" s="1017"/>
      <c r="S12" s="1018"/>
      <c r="T12" s="806" t="s">
        <v>16</v>
      </c>
      <c r="U12" s="806" t="s">
        <v>182</v>
      </c>
      <c r="V12" s="838" t="s">
        <v>18</v>
      </c>
      <c r="W12" s="806" t="s">
        <v>19</v>
      </c>
      <c r="X12" s="806" t="s">
        <v>20</v>
      </c>
    </row>
    <row r="13" spans="1:25" s="13" customFormat="1" x14ac:dyDescent="0.25">
      <c r="A13" s="807"/>
      <c r="B13" s="807"/>
      <c r="C13" s="807"/>
      <c r="D13" s="839"/>
      <c r="E13" s="807"/>
      <c r="F13" s="807"/>
      <c r="G13" s="807"/>
      <c r="H13" s="967" t="s">
        <v>21</v>
      </c>
      <c r="I13" s="968"/>
      <c r="J13" s="919"/>
      <c r="K13" s="967" t="s">
        <v>22</v>
      </c>
      <c r="L13" s="968"/>
      <c r="M13" s="919"/>
      <c r="N13" s="967" t="s">
        <v>23</v>
      </c>
      <c r="O13" s="968"/>
      <c r="P13" s="919"/>
      <c r="Q13" s="967" t="s">
        <v>24</v>
      </c>
      <c r="R13" s="968"/>
      <c r="S13" s="919"/>
      <c r="T13" s="807"/>
      <c r="U13" s="807"/>
      <c r="V13" s="839"/>
      <c r="W13" s="807"/>
      <c r="X13" s="807"/>
    </row>
    <row r="14" spans="1:25" s="13" customFormat="1" x14ac:dyDescent="0.25">
      <c r="A14" s="808"/>
      <c r="B14" s="808"/>
      <c r="C14" s="808"/>
      <c r="D14" s="840"/>
      <c r="E14" s="808"/>
      <c r="F14" s="808"/>
      <c r="G14" s="808"/>
      <c r="H14" s="14" t="s">
        <v>25</v>
      </c>
      <c r="I14" s="14" t="s">
        <v>26</v>
      </c>
      <c r="J14" s="14" t="s">
        <v>27</v>
      </c>
      <c r="K14" s="14" t="s">
        <v>28</v>
      </c>
      <c r="L14" s="14" t="s">
        <v>27</v>
      </c>
      <c r="M14" s="14" t="s">
        <v>29</v>
      </c>
      <c r="N14" s="14" t="s">
        <v>30</v>
      </c>
      <c r="O14" s="14" t="s">
        <v>28</v>
      </c>
      <c r="P14" s="14" t="s">
        <v>31</v>
      </c>
      <c r="Q14" s="14" t="s">
        <v>32</v>
      </c>
      <c r="R14" s="14" t="s">
        <v>33</v>
      </c>
      <c r="S14" s="14" t="s">
        <v>34</v>
      </c>
      <c r="T14" s="808"/>
      <c r="U14" s="808"/>
      <c r="V14" s="840"/>
      <c r="W14" s="808"/>
      <c r="X14" s="808"/>
    </row>
    <row r="15" spans="1:25" ht="45.75" customHeight="1" x14ac:dyDescent="0.25">
      <c r="A15" s="1063" t="s">
        <v>1359</v>
      </c>
      <c r="B15" s="795" t="s">
        <v>1360</v>
      </c>
      <c r="C15" s="982" t="s">
        <v>1361</v>
      </c>
      <c r="D15" s="1066">
        <v>1</v>
      </c>
      <c r="E15" s="821" t="s">
        <v>1362</v>
      </c>
      <c r="F15" s="507">
        <v>1</v>
      </c>
      <c r="G15" s="502" t="s">
        <v>1363</v>
      </c>
      <c r="H15" s="40">
        <v>1</v>
      </c>
      <c r="I15" s="40">
        <v>1</v>
      </c>
      <c r="J15" s="40">
        <v>1</v>
      </c>
      <c r="K15" s="40">
        <v>1</v>
      </c>
      <c r="L15" s="40">
        <v>1</v>
      </c>
      <c r="M15" s="40">
        <v>1</v>
      </c>
      <c r="N15" s="40">
        <v>1</v>
      </c>
      <c r="O15" s="40">
        <v>1</v>
      </c>
      <c r="P15" s="40">
        <v>1</v>
      </c>
      <c r="Q15" s="40">
        <v>1</v>
      </c>
      <c r="R15" s="40">
        <v>1</v>
      </c>
      <c r="S15" s="40">
        <v>1</v>
      </c>
      <c r="T15" s="505" t="s">
        <v>1666</v>
      </c>
      <c r="U15" s="502" t="s">
        <v>71</v>
      </c>
      <c r="V15" s="530" t="s">
        <v>630</v>
      </c>
      <c r="W15" s="502" t="s">
        <v>1364</v>
      </c>
      <c r="X15" s="531"/>
    </row>
    <row r="16" spans="1:25" ht="30" customHeight="1" x14ac:dyDescent="0.25">
      <c r="A16" s="1064"/>
      <c r="B16" s="817"/>
      <c r="C16" s="984"/>
      <c r="D16" s="816"/>
      <c r="E16" s="918"/>
      <c r="F16" s="507">
        <v>2</v>
      </c>
      <c r="G16" s="502" t="s">
        <v>1365</v>
      </c>
      <c r="H16" s="40">
        <v>1</v>
      </c>
      <c r="I16" s="40">
        <v>1</v>
      </c>
      <c r="J16" s="40">
        <v>1</v>
      </c>
      <c r="K16" s="40">
        <v>1</v>
      </c>
      <c r="L16" s="40">
        <v>1</v>
      </c>
      <c r="M16" s="40">
        <v>1</v>
      </c>
      <c r="N16" s="40">
        <v>1</v>
      </c>
      <c r="O16" s="40">
        <v>1</v>
      </c>
      <c r="P16" s="40">
        <v>1</v>
      </c>
      <c r="Q16" s="40">
        <v>1</v>
      </c>
      <c r="R16" s="40">
        <v>1</v>
      </c>
      <c r="S16" s="40">
        <v>1</v>
      </c>
      <c r="T16" s="505" t="s">
        <v>104</v>
      </c>
      <c r="U16" s="502" t="s">
        <v>71</v>
      </c>
      <c r="V16" s="502" t="s">
        <v>1366</v>
      </c>
      <c r="W16" s="502" t="s">
        <v>1367</v>
      </c>
      <c r="X16" s="531"/>
    </row>
    <row r="17" spans="1:24" ht="51" customHeight="1" x14ac:dyDescent="0.25">
      <c r="A17" s="1064"/>
      <c r="B17" s="502" t="s">
        <v>1368</v>
      </c>
      <c r="C17" s="507" t="s">
        <v>1369</v>
      </c>
      <c r="D17" s="500">
        <v>3</v>
      </c>
      <c r="E17" s="918"/>
      <c r="F17" s="507">
        <v>3</v>
      </c>
      <c r="G17" s="502" t="s">
        <v>1399</v>
      </c>
      <c r="H17" s="40">
        <v>1</v>
      </c>
      <c r="I17" s="40">
        <v>1</v>
      </c>
      <c r="J17" s="40">
        <v>1</v>
      </c>
      <c r="K17" s="40">
        <v>1</v>
      </c>
      <c r="L17" s="40">
        <v>1</v>
      </c>
      <c r="M17" s="40">
        <v>1</v>
      </c>
      <c r="N17" s="40">
        <v>1</v>
      </c>
      <c r="O17" s="40">
        <v>1</v>
      </c>
      <c r="P17" s="40">
        <v>1</v>
      </c>
      <c r="Q17" s="40">
        <v>1</v>
      </c>
      <c r="R17" s="40">
        <v>1</v>
      </c>
      <c r="S17" s="40">
        <v>1</v>
      </c>
      <c r="T17" s="502" t="s">
        <v>1667</v>
      </c>
      <c r="U17" s="499" t="s">
        <v>1370</v>
      </c>
      <c r="V17" s="502" t="s">
        <v>1400</v>
      </c>
      <c r="W17" s="502" t="s">
        <v>689</v>
      </c>
      <c r="X17" s="106">
        <v>2700000</v>
      </c>
    </row>
    <row r="18" spans="1:24" ht="53.25" customHeight="1" x14ac:dyDescent="0.25">
      <c r="A18" s="1065"/>
      <c r="B18" s="502" t="s">
        <v>1371</v>
      </c>
      <c r="C18" s="507" t="s">
        <v>1372</v>
      </c>
      <c r="D18" s="500">
        <v>1</v>
      </c>
      <c r="E18" s="912"/>
      <c r="F18" s="507">
        <v>4</v>
      </c>
      <c r="G18" s="502" t="s">
        <v>1373</v>
      </c>
      <c r="H18" s="40">
        <v>1</v>
      </c>
      <c r="I18" s="40">
        <v>1</v>
      </c>
      <c r="J18" s="40">
        <v>1</v>
      </c>
      <c r="K18" s="40">
        <v>1</v>
      </c>
      <c r="L18" s="40">
        <v>1</v>
      </c>
      <c r="M18" s="40">
        <v>1</v>
      </c>
      <c r="N18" s="40">
        <v>1</v>
      </c>
      <c r="O18" s="40">
        <v>1</v>
      </c>
      <c r="P18" s="40">
        <v>1</v>
      </c>
      <c r="Q18" s="40">
        <v>1</v>
      </c>
      <c r="R18" s="40">
        <v>1</v>
      </c>
      <c r="S18" s="40">
        <v>1</v>
      </c>
      <c r="T18" s="502" t="s">
        <v>1668</v>
      </c>
      <c r="U18" s="502" t="s">
        <v>104</v>
      </c>
      <c r="V18" s="502" t="s">
        <v>1401</v>
      </c>
      <c r="W18" s="502" t="s">
        <v>1367</v>
      </c>
      <c r="X18" s="531"/>
    </row>
    <row r="19" spans="1:24" ht="48.75" customHeight="1" x14ac:dyDescent="0.25">
      <c r="A19" s="821" t="s">
        <v>1374</v>
      </c>
      <c r="B19" s="504" t="s">
        <v>1375</v>
      </c>
      <c r="C19" s="503">
        <v>0.9</v>
      </c>
      <c r="D19" s="503">
        <v>0.9</v>
      </c>
      <c r="E19" s="821" t="s">
        <v>1376</v>
      </c>
      <c r="F19" s="507">
        <v>5</v>
      </c>
      <c r="G19" s="502" t="s">
        <v>1377</v>
      </c>
      <c r="H19" s="40">
        <v>1</v>
      </c>
      <c r="I19" s="40">
        <v>1</v>
      </c>
      <c r="J19" s="40">
        <v>1</v>
      </c>
      <c r="K19" s="40">
        <v>1</v>
      </c>
      <c r="L19" s="40">
        <v>1</v>
      </c>
      <c r="M19" s="40">
        <v>1</v>
      </c>
      <c r="N19" s="40">
        <v>1</v>
      </c>
      <c r="O19" s="40">
        <v>1</v>
      </c>
      <c r="P19" s="40">
        <v>1</v>
      </c>
      <c r="Q19" s="40">
        <v>1</v>
      </c>
      <c r="R19" s="40">
        <v>1</v>
      </c>
      <c r="S19" s="40">
        <v>1</v>
      </c>
      <c r="T19" s="502" t="s">
        <v>1666</v>
      </c>
      <c r="U19" s="499" t="s">
        <v>71</v>
      </c>
      <c r="V19" s="502" t="s">
        <v>630</v>
      </c>
      <c r="W19" s="502" t="s">
        <v>1364</v>
      </c>
      <c r="X19" s="531"/>
    </row>
    <row r="20" spans="1:24" ht="33" customHeight="1" x14ac:dyDescent="0.25">
      <c r="A20" s="918"/>
      <c r="B20" s="795" t="s">
        <v>1378</v>
      </c>
      <c r="C20" s="815">
        <v>15</v>
      </c>
      <c r="D20" s="501">
        <v>8</v>
      </c>
      <c r="E20" s="918"/>
      <c r="F20" s="507">
        <v>6</v>
      </c>
      <c r="G20" s="502" t="s">
        <v>1379</v>
      </c>
      <c r="H20" s="40">
        <v>1</v>
      </c>
      <c r="I20" s="40">
        <v>1</v>
      </c>
      <c r="J20" s="40">
        <v>1</v>
      </c>
      <c r="K20" s="40">
        <v>1</v>
      </c>
      <c r="L20" s="40">
        <v>1</v>
      </c>
      <c r="M20" s="40">
        <v>1</v>
      </c>
      <c r="N20" s="40">
        <v>1</v>
      </c>
      <c r="O20" s="40">
        <v>1</v>
      </c>
      <c r="P20" s="40">
        <v>1</v>
      </c>
      <c r="Q20" s="40">
        <v>1</v>
      </c>
      <c r="R20" s="40">
        <v>1</v>
      </c>
      <c r="S20" s="40">
        <v>1</v>
      </c>
      <c r="T20" s="502" t="s">
        <v>104</v>
      </c>
      <c r="U20" s="502" t="s">
        <v>71</v>
      </c>
      <c r="V20" s="498" t="s">
        <v>1380</v>
      </c>
      <c r="W20" s="502" t="s">
        <v>1367</v>
      </c>
      <c r="X20" s="531"/>
    </row>
    <row r="21" spans="1:24" ht="51" customHeight="1" x14ac:dyDescent="0.25">
      <c r="A21" s="918"/>
      <c r="B21" s="817"/>
      <c r="C21" s="816"/>
      <c r="D21" s="532"/>
      <c r="E21" s="918"/>
      <c r="F21" s="507">
        <v>7</v>
      </c>
      <c r="G21" s="502" t="s">
        <v>1399</v>
      </c>
      <c r="H21" s="40">
        <v>1</v>
      </c>
      <c r="I21" s="40">
        <v>1</v>
      </c>
      <c r="J21" s="40">
        <v>1</v>
      </c>
      <c r="K21" s="40">
        <v>1</v>
      </c>
      <c r="L21" s="40">
        <v>1</v>
      </c>
      <c r="M21" s="40">
        <v>1</v>
      </c>
      <c r="N21" s="40">
        <v>1</v>
      </c>
      <c r="O21" s="40">
        <v>1</v>
      </c>
      <c r="P21" s="40">
        <v>1</v>
      </c>
      <c r="Q21" s="40">
        <v>1</v>
      </c>
      <c r="R21" s="40">
        <v>1</v>
      </c>
      <c r="S21" s="40">
        <v>1</v>
      </c>
      <c r="T21" s="502" t="s">
        <v>1667</v>
      </c>
      <c r="U21" s="499" t="s">
        <v>1370</v>
      </c>
      <c r="V21" s="498" t="s">
        <v>1400</v>
      </c>
      <c r="W21" s="502" t="s">
        <v>689</v>
      </c>
      <c r="X21" s="106">
        <v>2700000</v>
      </c>
    </row>
    <row r="22" spans="1:24" ht="51" customHeight="1" x14ac:dyDescent="0.25">
      <c r="A22" s="912"/>
      <c r="B22" s="495" t="s">
        <v>1381</v>
      </c>
      <c r="C22" s="507" t="s">
        <v>1382</v>
      </c>
      <c r="D22" s="507">
        <v>2</v>
      </c>
      <c r="E22" s="912"/>
      <c r="F22" s="507">
        <v>8</v>
      </c>
      <c r="G22" s="502" t="s">
        <v>1373</v>
      </c>
      <c r="H22" s="40">
        <v>1</v>
      </c>
      <c r="I22" s="40">
        <v>1</v>
      </c>
      <c r="J22" s="40">
        <v>1</v>
      </c>
      <c r="K22" s="40">
        <v>1</v>
      </c>
      <c r="L22" s="40">
        <v>1</v>
      </c>
      <c r="M22" s="40">
        <v>1</v>
      </c>
      <c r="N22" s="40">
        <v>1</v>
      </c>
      <c r="O22" s="40">
        <v>1</v>
      </c>
      <c r="P22" s="40">
        <v>1</v>
      </c>
      <c r="Q22" s="40">
        <v>1</v>
      </c>
      <c r="R22" s="40">
        <v>1</v>
      </c>
      <c r="S22" s="40">
        <v>1</v>
      </c>
      <c r="T22" s="502" t="s">
        <v>1668</v>
      </c>
      <c r="U22" s="502" t="s">
        <v>104</v>
      </c>
      <c r="V22" s="498" t="s">
        <v>1400</v>
      </c>
      <c r="W22" s="502" t="s">
        <v>689</v>
      </c>
      <c r="X22" s="106"/>
    </row>
    <row r="23" spans="1:24" ht="47.25" customHeight="1" x14ac:dyDescent="0.25">
      <c r="A23" s="821" t="s">
        <v>1383</v>
      </c>
      <c r="B23" s="510" t="s">
        <v>1384</v>
      </c>
      <c r="C23" s="815" t="s">
        <v>1385</v>
      </c>
      <c r="D23" s="1066">
        <v>0.9</v>
      </c>
      <c r="E23" s="1063" t="s">
        <v>1386</v>
      </c>
      <c r="F23" s="507">
        <v>9</v>
      </c>
      <c r="G23" s="496" t="s">
        <v>1387</v>
      </c>
      <c r="H23" s="40">
        <v>1</v>
      </c>
      <c r="I23" s="40">
        <v>1</v>
      </c>
      <c r="J23" s="40">
        <v>1</v>
      </c>
      <c r="K23" s="40">
        <v>1</v>
      </c>
      <c r="L23" s="40">
        <v>1</v>
      </c>
      <c r="M23" s="40">
        <v>1</v>
      </c>
      <c r="N23" s="40">
        <v>1</v>
      </c>
      <c r="O23" s="40">
        <v>1</v>
      </c>
      <c r="P23" s="40">
        <v>1</v>
      </c>
      <c r="Q23" s="40">
        <v>1</v>
      </c>
      <c r="R23" s="40">
        <v>1</v>
      </c>
      <c r="S23" s="40">
        <v>1</v>
      </c>
      <c r="T23" s="505" t="s">
        <v>1666</v>
      </c>
      <c r="U23" s="502" t="s">
        <v>71</v>
      </c>
      <c r="V23" s="502" t="s">
        <v>630</v>
      </c>
      <c r="W23" s="502" t="s">
        <v>1364</v>
      </c>
      <c r="X23" s="531"/>
    </row>
    <row r="24" spans="1:24" ht="19.5" customHeight="1" x14ac:dyDescent="0.25">
      <c r="A24" s="918"/>
      <c r="B24" s="379"/>
      <c r="C24" s="849"/>
      <c r="D24" s="849"/>
      <c r="E24" s="1064"/>
      <c r="F24" s="507">
        <v>10</v>
      </c>
      <c r="G24" s="497" t="s">
        <v>1388</v>
      </c>
      <c r="H24" s="40">
        <v>1</v>
      </c>
      <c r="I24" s="40">
        <v>1</v>
      </c>
      <c r="J24" s="40">
        <v>1</v>
      </c>
      <c r="K24" s="40">
        <v>1</v>
      </c>
      <c r="L24" s="40">
        <v>1</v>
      </c>
      <c r="M24" s="40">
        <v>1</v>
      </c>
      <c r="N24" s="40">
        <v>1</v>
      </c>
      <c r="O24" s="40">
        <v>1</v>
      </c>
      <c r="P24" s="40">
        <v>1</v>
      </c>
      <c r="Q24" s="40">
        <v>1</v>
      </c>
      <c r="R24" s="40">
        <v>1</v>
      </c>
      <c r="S24" s="40">
        <v>1</v>
      </c>
      <c r="T24" s="505" t="s">
        <v>104</v>
      </c>
      <c r="U24" s="502" t="s">
        <v>71</v>
      </c>
      <c r="V24" s="502" t="s">
        <v>1380</v>
      </c>
      <c r="W24" s="502" t="s">
        <v>1367</v>
      </c>
      <c r="X24" s="531"/>
    </row>
    <row r="25" spans="1:24" ht="46.5" customHeight="1" x14ac:dyDescent="0.25">
      <c r="A25" s="918"/>
      <c r="B25" s="511"/>
      <c r="C25" s="849"/>
      <c r="D25" s="849"/>
      <c r="E25" s="1064"/>
      <c r="F25" s="507">
        <v>11</v>
      </c>
      <c r="G25" s="497" t="s">
        <v>1399</v>
      </c>
      <c r="H25" s="40">
        <v>1</v>
      </c>
      <c r="I25" s="40">
        <v>1</v>
      </c>
      <c r="J25" s="40">
        <v>1</v>
      </c>
      <c r="K25" s="40">
        <v>1</v>
      </c>
      <c r="L25" s="40">
        <v>1</v>
      </c>
      <c r="M25" s="40">
        <v>1</v>
      </c>
      <c r="N25" s="40">
        <v>1</v>
      </c>
      <c r="O25" s="40">
        <v>1</v>
      </c>
      <c r="P25" s="40">
        <v>1</v>
      </c>
      <c r="Q25" s="40">
        <v>1</v>
      </c>
      <c r="R25" s="40">
        <v>1</v>
      </c>
      <c r="S25" s="40">
        <v>1</v>
      </c>
      <c r="T25" s="505" t="s">
        <v>1667</v>
      </c>
      <c r="U25" s="502" t="s">
        <v>1370</v>
      </c>
      <c r="V25" s="502" t="s">
        <v>1389</v>
      </c>
      <c r="W25" s="35" t="s">
        <v>689</v>
      </c>
      <c r="X25" s="106"/>
    </row>
    <row r="26" spans="1:24" ht="85.5" customHeight="1" x14ac:dyDescent="0.25">
      <c r="A26" s="912"/>
      <c r="B26" s="64"/>
      <c r="C26" s="816"/>
      <c r="D26" s="816"/>
      <c r="E26" s="1065"/>
      <c r="F26" s="507">
        <v>12</v>
      </c>
      <c r="G26" s="35" t="s">
        <v>1373</v>
      </c>
      <c r="H26" s="40">
        <v>1</v>
      </c>
      <c r="I26" s="40">
        <v>1</v>
      </c>
      <c r="J26" s="40">
        <v>1</v>
      </c>
      <c r="K26" s="40">
        <v>1</v>
      </c>
      <c r="L26" s="40">
        <v>1</v>
      </c>
      <c r="M26" s="40">
        <v>1</v>
      </c>
      <c r="N26" s="40">
        <v>1</v>
      </c>
      <c r="O26" s="40">
        <v>1</v>
      </c>
      <c r="P26" s="40">
        <v>1</v>
      </c>
      <c r="Q26" s="40">
        <v>1</v>
      </c>
      <c r="R26" s="40">
        <v>1</v>
      </c>
      <c r="S26" s="40">
        <v>1</v>
      </c>
      <c r="T26" s="505" t="s">
        <v>1668</v>
      </c>
      <c r="U26" s="502" t="s">
        <v>104</v>
      </c>
      <c r="V26" s="502" t="s">
        <v>68</v>
      </c>
      <c r="W26" s="533" t="s">
        <v>1367</v>
      </c>
      <c r="X26" s="534">
        <v>298500</v>
      </c>
    </row>
    <row r="27" spans="1:24" ht="63.75" customHeight="1" x14ac:dyDescent="0.25">
      <c r="A27" s="821" t="s">
        <v>1390</v>
      </c>
      <c r="B27" s="821" t="s">
        <v>1391</v>
      </c>
      <c r="C27" s="815">
        <v>1</v>
      </c>
      <c r="D27" s="815">
        <v>1</v>
      </c>
      <c r="E27" s="821" t="s">
        <v>1392</v>
      </c>
      <c r="F27" s="692">
        <v>13</v>
      </c>
      <c r="G27" s="683" t="s">
        <v>1402</v>
      </c>
      <c r="H27" s="40">
        <v>1</v>
      </c>
      <c r="I27" s="40"/>
      <c r="J27" s="40"/>
      <c r="K27" s="40"/>
      <c r="L27" s="40"/>
      <c r="M27" s="40"/>
      <c r="N27" s="40"/>
      <c r="O27" s="40"/>
      <c r="P27" s="40"/>
      <c r="Q27" s="40"/>
      <c r="R27" s="40"/>
      <c r="S27" s="40"/>
      <c r="T27" s="683" t="s">
        <v>1669</v>
      </c>
      <c r="U27" s="696"/>
      <c r="V27" s="696" t="s">
        <v>1393</v>
      </c>
      <c r="W27" s="35" t="s">
        <v>1394</v>
      </c>
      <c r="X27" s="106"/>
    </row>
    <row r="28" spans="1:24" ht="47.25" x14ac:dyDescent="0.25">
      <c r="A28" s="918"/>
      <c r="B28" s="918"/>
      <c r="C28" s="849"/>
      <c r="D28" s="849"/>
      <c r="E28" s="918"/>
      <c r="F28" s="692">
        <v>14</v>
      </c>
      <c r="G28" s="683" t="s">
        <v>1395</v>
      </c>
      <c r="H28" s="40"/>
      <c r="I28" s="40">
        <v>1</v>
      </c>
      <c r="J28" s="40"/>
      <c r="K28" s="40"/>
      <c r="L28" s="40"/>
      <c r="M28" s="40"/>
      <c r="N28" s="40"/>
      <c r="O28" s="40"/>
      <c r="P28" s="40"/>
      <c r="Q28" s="40"/>
      <c r="R28" s="40"/>
      <c r="S28" s="40"/>
      <c r="T28" s="683" t="s">
        <v>1669</v>
      </c>
      <c r="U28" s="696" t="s">
        <v>104</v>
      </c>
      <c r="V28" s="696" t="s">
        <v>1380</v>
      </c>
      <c r="W28" s="533" t="s">
        <v>1367</v>
      </c>
      <c r="X28" s="531"/>
    </row>
    <row r="29" spans="1:24" ht="47.25" x14ac:dyDescent="0.25">
      <c r="A29" s="918"/>
      <c r="B29" s="918"/>
      <c r="C29" s="849"/>
      <c r="D29" s="849"/>
      <c r="E29" s="918"/>
      <c r="F29" s="692">
        <v>15</v>
      </c>
      <c r="G29" s="683" t="s">
        <v>1399</v>
      </c>
      <c r="H29" s="40"/>
      <c r="I29" s="40">
        <v>0.2</v>
      </c>
      <c r="J29" s="40">
        <v>0.2</v>
      </c>
      <c r="K29" s="40">
        <v>0.2</v>
      </c>
      <c r="L29" s="40">
        <v>0.2</v>
      </c>
      <c r="M29" s="40">
        <v>0.2</v>
      </c>
      <c r="N29" s="40"/>
      <c r="O29" s="40"/>
      <c r="P29" s="40"/>
      <c r="Q29" s="40"/>
      <c r="R29" s="40"/>
      <c r="S29" s="40"/>
      <c r="T29" s="683" t="s">
        <v>1667</v>
      </c>
      <c r="U29" s="696" t="s">
        <v>1396</v>
      </c>
      <c r="V29" s="696" t="s">
        <v>1403</v>
      </c>
      <c r="W29" s="683" t="s">
        <v>689</v>
      </c>
      <c r="X29" s="106">
        <v>12000000</v>
      </c>
    </row>
    <row r="30" spans="1:24" ht="47.25" x14ac:dyDescent="0.25">
      <c r="A30" s="918"/>
      <c r="B30" s="918"/>
      <c r="C30" s="849"/>
      <c r="D30" s="849"/>
      <c r="E30" s="918"/>
      <c r="F30" s="692">
        <v>16</v>
      </c>
      <c r="G30" s="683" t="s">
        <v>1404</v>
      </c>
      <c r="H30" s="40"/>
      <c r="I30" s="40"/>
      <c r="J30" s="40"/>
      <c r="K30" s="40"/>
      <c r="L30" s="40"/>
      <c r="M30" s="40"/>
      <c r="N30" s="40">
        <v>1</v>
      </c>
      <c r="O30" s="40"/>
      <c r="P30" s="40"/>
      <c r="Q30" s="40"/>
      <c r="R30" s="40"/>
      <c r="S30" s="40"/>
      <c r="T30" s="683" t="s">
        <v>1667</v>
      </c>
      <c r="U30" s="696"/>
      <c r="V30" s="696"/>
      <c r="W30" s="35"/>
      <c r="X30" s="531"/>
    </row>
    <row r="31" spans="1:24" ht="47.25" x14ac:dyDescent="0.25">
      <c r="A31" s="912"/>
      <c r="B31" s="912"/>
      <c r="C31" s="816"/>
      <c r="D31" s="816"/>
      <c r="E31" s="912"/>
      <c r="F31" s="692">
        <v>17</v>
      </c>
      <c r="G31" s="683" t="s">
        <v>1397</v>
      </c>
      <c r="H31" s="40"/>
      <c r="I31" s="40"/>
      <c r="J31" s="40"/>
      <c r="K31" s="40"/>
      <c r="L31" s="40"/>
      <c r="M31" s="40"/>
      <c r="N31" s="40">
        <v>1</v>
      </c>
      <c r="O31" s="40"/>
      <c r="P31" s="40"/>
      <c r="Q31" s="40"/>
      <c r="R31" s="40"/>
      <c r="S31" s="40"/>
      <c r="T31" s="683" t="s">
        <v>1669</v>
      </c>
      <c r="U31" s="683" t="s">
        <v>1670</v>
      </c>
      <c r="V31" s="683" t="s">
        <v>1398</v>
      </c>
      <c r="W31" s="683" t="s">
        <v>1364</v>
      </c>
      <c r="X31" s="531"/>
    </row>
    <row r="32" spans="1:24" x14ac:dyDescent="0.25">
      <c r="A32" s="385"/>
      <c r="B32" s="385"/>
      <c r="C32" s="728"/>
      <c r="D32" s="728"/>
      <c r="E32" s="385"/>
      <c r="F32" s="728"/>
      <c r="G32" s="385"/>
      <c r="H32" s="756"/>
      <c r="I32" s="756"/>
      <c r="J32" s="756"/>
      <c r="K32" s="756"/>
      <c r="L32" s="756"/>
      <c r="M32" s="756"/>
      <c r="N32" s="756"/>
      <c r="O32" s="756"/>
      <c r="P32" s="756"/>
      <c r="Q32" s="756"/>
      <c r="R32" s="756"/>
      <c r="S32" s="756"/>
      <c r="T32" s="385"/>
      <c r="U32" s="385"/>
      <c r="V32" s="385"/>
      <c r="W32" s="385"/>
      <c r="X32" s="757"/>
    </row>
    <row r="33" spans="1:24" x14ac:dyDescent="0.25">
      <c r="A33" s="385"/>
      <c r="B33" s="385"/>
      <c r="C33" s="728"/>
      <c r="D33" s="728"/>
      <c r="E33" s="385"/>
      <c r="F33" s="728"/>
      <c r="G33" s="385"/>
      <c r="H33" s="756"/>
      <c r="I33" s="756"/>
      <c r="J33" s="756"/>
      <c r="K33" s="756"/>
      <c r="L33" s="756"/>
      <c r="M33" s="756"/>
      <c r="N33" s="756"/>
      <c r="O33" s="756"/>
      <c r="P33" s="756"/>
      <c r="Q33" s="756"/>
      <c r="R33" s="756"/>
      <c r="S33" s="756"/>
      <c r="T33" s="385"/>
      <c r="U33" s="385"/>
      <c r="V33" s="385"/>
      <c r="W33" s="385"/>
      <c r="X33" s="757"/>
    </row>
    <row r="34" spans="1:24" x14ac:dyDescent="0.25">
      <c r="A34" s="385"/>
      <c r="B34" s="385"/>
      <c r="C34" s="728"/>
      <c r="D34" s="728"/>
      <c r="E34" s="385"/>
      <c r="F34" s="728"/>
      <c r="G34" s="385"/>
      <c r="H34" s="756"/>
      <c r="I34" s="756"/>
      <c r="J34" s="756"/>
      <c r="K34" s="756"/>
      <c r="L34" s="756"/>
      <c r="M34" s="756"/>
      <c r="N34" s="756"/>
      <c r="O34" s="756"/>
      <c r="P34" s="756"/>
      <c r="Q34" s="756"/>
      <c r="R34" s="756"/>
      <c r="S34" s="756"/>
      <c r="T34" s="385"/>
      <c r="U34" s="385"/>
      <c r="V34" s="385"/>
      <c r="W34" s="385"/>
      <c r="X34" s="757"/>
    </row>
    <row r="35" spans="1:24" x14ac:dyDescent="0.25">
      <c r="A35" s="385"/>
      <c r="B35" s="385"/>
      <c r="C35" s="728"/>
      <c r="D35" s="728"/>
      <c r="E35" s="385"/>
      <c r="F35" s="728"/>
      <c r="G35" s="385"/>
      <c r="H35" s="756"/>
      <c r="I35" s="756"/>
      <c r="J35" s="756"/>
      <c r="K35" s="756"/>
      <c r="L35" s="756"/>
      <c r="M35" s="756"/>
      <c r="N35" s="756"/>
      <c r="O35" s="756"/>
      <c r="P35" s="756"/>
      <c r="Q35" s="756"/>
      <c r="R35" s="756"/>
      <c r="S35" s="756"/>
      <c r="T35" s="385"/>
      <c r="U35" s="385"/>
      <c r="V35" s="385"/>
      <c r="W35" s="385"/>
      <c r="X35" s="757"/>
    </row>
    <row r="36" spans="1:24" x14ac:dyDescent="0.25">
      <c r="A36" s="385"/>
      <c r="B36" s="385"/>
      <c r="C36" s="728"/>
      <c r="D36" s="728"/>
      <c r="E36" s="385"/>
      <c r="F36" s="728"/>
      <c r="G36" s="385"/>
      <c r="H36" s="756"/>
      <c r="I36" s="756"/>
      <c r="J36" s="756"/>
      <c r="K36" s="756"/>
      <c r="L36" s="756"/>
      <c r="M36" s="756"/>
      <c r="N36" s="756"/>
      <c r="O36" s="756"/>
      <c r="P36" s="756"/>
      <c r="Q36" s="756"/>
      <c r="R36" s="756"/>
      <c r="S36" s="756"/>
      <c r="T36" s="385"/>
      <c r="U36" s="385"/>
      <c r="V36" s="385"/>
      <c r="W36" s="385"/>
      <c r="X36" s="757"/>
    </row>
    <row r="37" spans="1:24" x14ac:dyDescent="0.25">
      <c r="A37" s="385"/>
      <c r="B37" s="385"/>
      <c r="C37" s="728"/>
      <c r="D37" s="728"/>
      <c r="E37" s="385"/>
      <c r="F37" s="728"/>
      <c r="G37" s="385"/>
      <c r="H37" s="756"/>
      <c r="I37" s="756"/>
      <c r="J37" s="756"/>
      <c r="K37" s="756"/>
      <c r="L37" s="756"/>
      <c r="M37" s="756"/>
      <c r="N37" s="756"/>
      <c r="O37" s="756"/>
      <c r="P37" s="756"/>
      <c r="Q37" s="756"/>
      <c r="R37" s="756"/>
      <c r="S37" s="756"/>
      <c r="T37" s="385"/>
      <c r="U37" s="385"/>
      <c r="V37" s="385"/>
      <c r="W37" s="385"/>
      <c r="X37" s="757"/>
    </row>
    <row r="38" spans="1:24" x14ac:dyDescent="0.25">
      <c r="A38" s="385"/>
      <c r="B38" s="385"/>
      <c r="C38" s="728"/>
      <c r="D38" s="728"/>
      <c r="E38" s="385"/>
      <c r="F38" s="728"/>
      <c r="G38" s="385"/>
      <c r="H38" s="756"/>
      <c r="I38" s="756"/>
      <c r="J38" s="756"/>
      <c r="K38" s="756"/>
      <c r="L38" s="756"/>
      <c r="M38" s="756"/>
      <c r="N38" s="756"/>
      <c r="O38" s="756"/>
      <c r="P38" s="756"/>
      <c r="Q38" s="756"/>
      <c r="R38" s="756"/>
      <c r="S38" s="756"/>
      <c r="T38" s="385"/>
      <c r="U38" s="385"/>
      <c r="V38" s="385"/>
      <c r="W38" s="385"/>
      <c r="X38" s="757"/>
    </row>
    <row r="39" spans="1:24" x14ac:dyDescent="0.25">
      <c r="A39" s="385"/>
      <c r="B39" s="385"/>
      <c r="C39" s="728"/>
      <c r="D39" s="728"/>
      <c r="E39" s="385"/>
      <c r="F39" s="728"/>
      <c r="G39" s="385"/>
      <c r="H39" s="756"/>
      <c r="I39" s="756"/>
      <c r="J39" s="756"/>
      <c r="K39" s="756"/>
      <c r="L39" s="756"/>
      <c r="M39" s="756"/>
      <c r="N39" s="756"/>
      <c r="O39" s="756"/>
      <c r="P39" s="756"/>
      <c r="Q39" s="756"/>
      <c r="R39" s="756"/>
      <c r="S39" s="756"/>
      <c r="T39" s="385"/>
      <c r="U39" s="385"/>
      <c r="V39" s="385"/>
      <c r="W39" s="385"/>
      <c r="X39" s="757"/>
    </row>
    <row r="40" spans="1:24" x14ac:dyDescent="0.25">
      <c r="A40" s="385"/>
      <c r="B40" s="385"/>
      <c r="C40" s="728"/>
      <c r="D40" s="728"/>
      <c r="E40" s="385"/>
      <c r="F40" s="728"/>
      <c r="G40" s="385"/>
      <c r="H40" s="756"/>
      <c r="I40" s="756"/>
      <c r="J40" s="756"/>
      <c r="K40" s="756"/>
      <c r="L40" s="756"/>
      <c r="M40" s="756"/>
      <c r="N40" s="756"/>
      <c r="O40" s="756"/>
      <c r="P40" s="756"/>
      <c r="Q40" s="756"/>
      <c r="R40" s="756"/>
      <c r="S40" s="756"/>
      <c r="T40" s="385"/>
      <c r="U40" s="385"/>
      <c r="V40" s="385"/>
      <c r="W40" s="385"/>
      <c r="X40" s="757"/>
    </row>
    <row r="41" spans="1:24" x14ac:dyDescent="0.25">
      <c r="A41" s="385"/>
      <c r="B41" s="385"/>
      <c r="C41" s="728"/>
      <c r="D41" s="728"/>
      <c r="E41" s="385"/>
      <c r="F41" s="728"/>
      <c r="G41" s="385"/>
      <c r="H41" s="756"/>
      <c r="I41" s="756"/>
      <c r="J41" s="756"/>
      <c r="K41" s="756"/>
      <c r="L41" s="756"/>
      <c r="M41" s="756"/>
      <c r="N41" s="756"/>
      <c r="O41" s="756"/>
      <c r="P41" s="756"/>
      <c r="Q41" s="756"/>
      <c r="R41" s="756"/>
      <c r="S41" s="756"/>
      <c r="T41" s="385"/>
      <c r="U41" s="385"/>
      <c r="V41" s="385"/>
      <c r="W41" s="385"/>
      <c r="X41" s="757"/>
    </row>
    <row r="42" spans="1:24" x14ac:dyDescent="0.25">
      <c r="A42" s="385"/>
      <c r="B42" s="385"/>
      <c r="C42" s="728"/>
      <c r="D42" s="728"/>
      <c r="E42" s="385"/>
      <c r="F42" s="728"/>
      <c r="G42" s="385"/>
      <c r="H42" s="756"/>
      <c r="I42" s="756"/>
      <c r="J42" s="756"/>
      <c r="K42" s="756"/>
      <c r="L42" s="756"/>
      <c r="M42" s="756"/>
      <c r="N42" s="756"/>
      <c r="O42" s="756"/>
      <c r="P42" s="756"/>
      <c r="Q42" s="756"/>
      <c r="R42" s="756"/>
      <c r="S42" s="756"/>
      <c r="T42" s="385"/>
      <c r="U42" s="385"/>
      <c r="V42" s="385"/>
      <c r="W42" s="385"/>
      <c r="X42" s="757"/>
    </row>
    <row r="43" spans="1:24" x14ac:dyDescent="0.25">
      <c r="A43" s="385"/>
      <c r="B43" s="385"/>
      <c r="C43" s="728"/>
      <c r="D43" s="728"/>
      <c r="E43" s="385"/>
      <c r="F43" s="728"/>
      <c r="G43" s="385"/>
      <c r="H43" s="756"/>
      <c r="I43" s="756"/>
      <c r="J43" s="756"/>
      <c r="K43" s="756"/>
      <c r="L43" s="756"/>
      <c r="M43" s="756"/>
      <c r="N43" s="756"/>
      <c r="O43" s="756"/>
      <c r="P43" s="756"/>
      <c r="Q43" s="756"/>
      <c r="R43" s="756"/>
      <c r="S43" s="756"/>
      <c r="T43" s="385"/>
      <c r="U43" s="385"/>
      <c r="V43" s="385"/>
      <c r="W43" s="385"/>
      <c r="X43" s="757"/>
    </row>
    <row r="44" spans="1:24" x14ac:dyDescent="0.25">
      <c r="A44" s="385"/>
      <c r="B44" s="385"/>
      <c r="C44" s="728"/>
      <c r="D44" s="728"/>
      <c r="E44" s="385"/>
      <c r="F44" s="728"/>
      <c r="G44" s="385"/>
      <c r="H44" s="756"/>
      <c r="I44" s="756"/>
      <c r="J44" s="756"/>
      <c r="K44" s="756"/>
      <c r="L44" s="756"/>
      <c r="M44" s="756"/>
      <c r="N44" s="756"/>
      <c r="O44" s="756"/>
      <c r="P44" s="756"/>
      <c r="Q44" s="756"/>
      <c r="R44" s="756"/>
      <c r="S44" s="756"/>
      <c r="T44" s="385"/>
      <c r="U44" s="385"/>
      <c r="V44" s="385"/>
      <c r="W44" s="385"/>
      <c r="X44" s="757"/>
    </row>
    <row r="45" spans="1:24" x14ac:dyDescent="0.25">
      <c r="A45" s="385"/>
      <c r="B45" s="385"/>
      <c r="C45" s="728"/>
      <c r="D45" s="728"/>
      <c r="E45" s="385"/>
      <c r="F45" s="728"/>
      <c r="G45" s="385"/>
      <c r="H45" s="756"/>
      <c r="I45" s="756"/>
      <c r="J45" s="756"/>
      <c r="K45" s="756"/>
      <c r="L45" s="756"/>
      <c r="M45" s="756"/>
      <c r="N45" s="756"/>
      <c r="O45" s="756"/>
      <c r="P45" s="756"/>
      <c r="Q45" s="756"/>
      <c r="R45" s="756"/>
      <c r="S45" s="756"/>
      <c r="T45" s="385"/>
      <c r="U45" s="385"/>
      <c r="V45" s="385"/>
      <c r="W45" s="385"/>
      <c r="X45" s="757"/>
    </row>
    <row r="46" spans="1:24" x14ac:dyDescent="0.25">
      <c r="A46" s="385"/>
      <c r="B46" s="385"/>
      <c r="C46" s="728"/>
      <c r="D46" s="728"/>
      <c r="E46" s="385"/>
      <c r="F46" s="728"/>
      <c r="G46" s="385"/>
      <c r="H46" s="756"/>
      <c r="I46" s="756"/>
      <c r="J46" s="756"/>
      <c r="K46" s="756"/>
      <c r="L46" s="756"/>
      <c r="M46" s="756"/>
      <c r="N46" s="756"/>
      <c r="O46" s="756"/>
      <c r="P46" s="756"/>
      <c r="Q46" s="756"/>
      <c r="R46" s="756"/>
      <c r="S46" s="756"/>
      <c r="T46" s="385"/>
      <c r="U46" s="385"/>
      <c r="V46" s="385"/>
      <c r="W46" s="385"/>
      <c r="X46" s="757"/>
    </row>
    <row r="47" spans="1:24" x14ac:dyDescent="0.25">
      <c r="A47" s="385"/>
      <c r="B47" s="385"/>
      <c r="C47" s="728"/>
      <c r="D47" s="728"/>
      <c r="E47" s="385"/>
      <c r="F47" s="728"/>
      <c r="G47" s="385"/>
      <c r="H47" s="756"/>
      <c r="I47" s="756"/>
      <c r="J47" s="756"/>
      <c r="K47" s="756"/>
      <c r="L47" s="756"/>
      <c r="M47" s="756"/>
      <c r="N47" s="756"/>
      <c r="O47" s="756"/>
      <c r="P47" s="756"/>
      <c r="Q47" s="756"/>
      <c r="R47" s="756"/>
      <c r="S47" s="756"/>
      <c r="T47" s="385"/>
      <c r="U47" s="385"/>
      <c r="V47" s="385"/>
      <c r="W47" s="385"/>
      <c r="X47" s="757"/>
    </row>
    <row r="48" spans="1:24" x14ac:dyDescent="0.25">
      <c r="A48" s="385"/>
      <c r="B48" s="385"/>
      <c r="C48" s="728"/>
      <c r="D48" s="728"/>
      <c r="E48" s="385"/>
      <c r="F48" s="728"/>
      <c r="G48" s="385"/>
      <c r="H48" s="756"/>
      <c r="I48" s="756"/>
      <c r="J48" s="756"/>
      <c r="K48" s="756"/>
      <c r="L48" s="756"/>
      <c r="M48" s="756"/>
      <c r="N48" s="756"/>
      <c r="O48" s="756"/>
      <c r="P48" s="756"/>
      <c r="Q48" s="756"/>
      <c r="R48" s="756"/>
      <c r="S48" s="756"/>
      <c r="T48" s="385"/>
      <c r="U48" s="385"/>
      <c r="V48" s="385"/>
      <c r="W48" s="385"/>
      <c r="X48" s="757"/>
    </row>
    <row r="49" spans="1:24" x14ac:dyDescent="0.25">
      <c r="A49" s="682">
        <v>1</v>
      </c>
      <c r="B49" s="682">
        <v>2</v>
      </c>
      <c r="C49" s="682">
        <v>3</v>
      </c>
      <c r="D49" s="682">
        <v>4</v>
      </c>
      <c r="E49" s="682">
        <v>5</v>
      </c>
      <c r="F49" s="809">
        <v>6</v>
      </c>
      <c r="G49" s="810"/>
      <c r="H49" s="809">
        <v>7</v>
      </c>
      <c r="I49" s="811"/>
      <c r="J49" s="811"/>
      <c r="K49" s="811"/>
      <c r="L49" s="811"/>
      <c r="M49" s="811"/>
      <c r="N49" s="811"/>
      <c r="O49" s="811"/>
      <c r="P49" s="811"/>
      <c r="Q49" s="811"/>
      <c r="R49" s="811"/>
      <c r="S49" s="810"/>
      <c r="T49" s="682">
        <v>8</v>
      </c>
      <c r="U49" s="682">
        <v>9</v>
      </c>
      <c r="V49" s="682">
        <v>10</v>
      </c>
      <c r="W49" s="682">
        <v>11</v>
      </c>
      <c r="X49" s="682">
        <v>12</v>
      </c>
    </row>
    <row r="50" spans="1:24" ht="15.75" customHeight="1" x14ac:dyDescent="0.25">
      <c r="A50" s="806" t="s">
        <v>9</v>
      </c>
      <c r="B50" s="806" t="s">
        <v>10</v>
      </c>
      <c r="C50" s="806" t="s">
        <v>11</v>
      </c>
      <c r="D50" s="838" t="s">
        <v>12</v>
      </c>
      <c r="E50" s="806" t="s">
        <v>13</v>
      </c>
      <c r="F50" s="806" t="s">
        <v>0</v>
      </c>
      <c r="G50" s="806" t="s">
        <v>14</v>
      </c>
      <c r="H50" s="1016" t="s">
        <v>15</v>
      </c>
      <c r="I50" s="1017"/>
      <c r="J50" s="1017"/>
      <c r="K50" s="1017"/>
      <c r="L50" s="1017"/>
      <c r="M50" s="1017"/>
      <c r="N50" s="1017"/>
      <c r="O50" s="1017"/>
      <c r="P50" s="1017"/>
      <c r="Q50" s="1017"/>
      <c r="R50" s="1017"/>
      <c r="S50" s="1018"/>
      <c r="T50" s="806" t="s">
        <v>16</v>
      </c>
      <c r="U50" s="806" t="s">
        <v>182</v>
      </c>
      <c r="V50" s="838" t="s">
        <v>18</v>
      </c>
      <c r="W50" s="806" t="s">
        <v>19</v>
      </c>
      <c r="X50" s="806" t="s">
        <v>20</v>
      </c>
    </row>
    <row r="51" spans="1:24" x14ac:dyDescent="0.25">
      <c r="A51" s="807"/>
      <c r="B51" s="807"/>
      <c r="C51" s="807"/>
      <c r="D51" s="839"/>
      <c r="E51" s="807"/>
      <c r="F51" s="807"/>
      <c r="G51" s="807"/>
      <c r="H51" s="967" t="s">
        <v>21</v>
      </c>
      <c r="I51" s="968"/>
      <c r="J51" s="919"/>
      <c r="K51" s="967" t="s">
        <v>22</v>
      </c>
      <c r="L51" s="968"/>
      <c r="M51" s="919"/>
      <c r="N51" s="967" t="s">
        <v>23</v>
      </c>
      <c r="O51" s="968"/>
      <c r="P51" s="919"/>
      <c r="Q51" s="967" t="s">
        <v>24</v>
      </c>
      <c r="R51" s="968"/>
      <c r="S51" s="919"/>
      <c r="T51" s="807"/>
      <c r="U51" s="807"/>
      <c r="V51" s="839"/>
      <c r="W51" s="807"/>
      <c r="X51" s="807"/>
    </row>
    <row r="52" spans="1:24" x14ac:dyDescent="0.25">
      <c r="A52" s="808"/>
      <c r="B52" s="808"/>
      <c r="C52" s="808"/>
      <c r="D52" s="840"/>
      <c r="E52" s="808"/>
      <c r="F52" s="808"/>
      <c r="G52" s="808"/>
      <c r="H52" s="14" t="s">
        <v>25</v>
      </c>
      <c r="I52" s="14" t="s">
        <v>26</v>
      </c>
      <c r="J52" s="14" t="s">
        <v>27</v>
      </c>
      <c r="K52" s="14" t="s">
        <v>28</v>
      </c>
      <c r="L52" s="14" t="s">
        <v>27</v>
      </c>
      <c r="M52" s="14" t="s">
        <v>29</v>
      </c>
      <c r="N52" s="14" t="s">
        <v>30</v>
      </c>
      <c r="O52" s="14" t="s">
        <v>28</v>
      </c>
      <c r="P52" s="14" t="s">
        <v>31</v>
      </c>
      <c r="Q52" s="14" t="s">
        <v>32</v>
      </c>
      <c r="R52" s="14" t="s">
        <v>33</v>
      </c>
      <c r="S52" s="14" t="s">
        <v>34</v>
      </c>
      <c r="T52" s="808"/>
      <c r="U52" s="808"/>
      <c r="V52" s="840"/>
      <c r="W52" s="808"/>
      <c r="X52" s="808"/>
    </row>
    <row r="53" spans="1:24" ht="22.5" customHeight="1" x14ac:dyDescent="0.25">
      <c r="A53" s="916" t="s">
        <v>106</v>
      </c>
      <c r="B53" s="918" t="s">
        <v>107</v>
      </c>
      <c r="C53" s="849" t="s">
        <v>108</v>
      </c>
      <c r="D53" s="910"/>
      <c r="E53" s="918" t="s">
        <v>109</v>
      </c>
      <c r="F53" s="693">
        <v>18</v>
      </c>
      <c r="G53" s="703" t="s">
        <v>110</v>
      </c>
      <c r="H53" s="752"/>
      <c r="I53" s="752"/>
      <c r="J53" s="752"/>
      <c r="K53" s="752"/>
      <c r="L53" s="752"/>
      <c r="M53" s="752">
        <v>1</v>
      </c>
      <c r="N53" s="752"/>
      <c r="O53" s="752"/>
      <c r="P53" s="752"/>
      <c r="Q53" s="752"/>
      <c r="R53" s="752"/>
      <c r="S53" s="752"/>
      <c r="T53" s="820" t="s">
        <v>1666</v>
      </c>
      <c r="U53" s="910"/>
      <c r="V53" s="753" t="s">
        <v>111</v>
      </c>
      <c r="W53" s="754"/>
      <c r="X53" s="755"/>
    </row>
    <row r="54" spans="1:24" ht="22.5" customHeight="1" x14ac:dyDescent="0.25">
      <c r="A54" s="916"/>
      <c r="B54" s="918"/>
      <c r="C54" s="849"/>
      <c r="D54" s="910"/>
      <c r="E54" s="918"/>
      <c r="F54" s="507">
        <v>19</v>
      </c>
      <c r="G54" s="508" t="s">
        <v>112</v>
      </c>
      <c r="H54" s="37"/>
      <c r="I54" s="37"/>
      <c r="J54" s="37"/>
      <c r="K54" s="37"/>
      <c r="L54" s="37"/>
      <c r="M54" s="37">
        <v>1</v>
      </c>
      <c r="N54" s="37"/>
      <c r="O54" s="37"/>
      <c r="P54" s="37"/>
      <c r="Q54" s="37"/>
      <c r="R54" s="37"/>
      <c r="S54" s="37"/>
      <c r="T54" s="820"/>
      <c r="U54" s="910"/>
      <c r="V54" s="512" t="s">
        <v>113</v>
      </c>
      <c r="W54" s="38"/>
      <c r="X54" s="107"/>
    </row>
    <row r="55" spans="1:24" ht="22.5" customHeight="1" x14ac:dyDescent="0.25">
      <c r="A55" s="916"/>
      <c r="B55" s="918"/>
      <c r="C55" s="849"/>
      <c r="D55" s="910"/>
      <c r="E55" s="918"/>
      <c r="F55" s="507">
        <v>20</v>
      </c>
      <c r="G55" s="508" t="s">
        <v>114</v>
      </c>
      <c r="H55" s="37">
        <v>1</v>
      </c>
      <c r="I55" s="37"/>
      <c r="J55" s="37"/>
      <c r="K55" s="37"/>
      <c r="L55" s="37"/>
      <c r="M55" s="37"/>
      <c r="N55" s="37"/>
      <c r="O55" s="37"/>
      <c r="P55" s="37"/>
      <c r="Q55" s="37"/>
      <c r="R55" s="37"/>
      <c r="S55" s="37"/>
      <c r="T55" s="820"/>
      <c r="U55" s="910"/>
      <c r="V55" s="512" t="s">
        <v>115</v>
      </c>
      <c r="W55" s="38"/>
      <c r="X55" s="107"/>
    </row>
    <row r="56" spans="1:24" ht="22.5" customHeight="1" x14ac:dyDescent="0.25">
      <c r="A56" s="916"/>
      <c r="B56" s="918"/>
      <c r="C56" s="849"/>
      <c r="D56" s="910"/>
      <c r="E56" s="918"/>
      <c r="F56" s="507">
        <v>21</v>
      </c>
      <c r="G56" s="508" t="s">
        <v>116</v>
      </c>
      <c r="H56" s="37"/>
      <c r="I56" s="37"/>
      <c r="J56" s="37"/>
      <c r="K56" s="37"/>
      <c r="L56" s="37"/>
      <c r="M56" s="37">
        <v>1</v>
      </c>
      <c r="N56" s="37"/>
      <c r="O56" s="37"/>
      <c r="P56" s="37"/>
      <c r="Q56" s="37"/>
      <c r="R56" s="37"/>
      <c r="S56" s="37"/>
      <c r="T56" s="820"/>
      <c r="U56" s="910"/>
      <c r="V56" s="512" t="s">
        <v>117</v>
      </c>
      <c r="W56" s="38"/>
      <c r="X56" s="107"/>
    </row>
    <row r="57" spans="1:24" ht="22.5" customHeight="1" x14ac:dyDescent="0.25">
      <c r="A57" s="916"/>
      <c r="B57" s="918"/>
      <c r="C57" s="849"/>
      <c r="D57" s="910"/>
      <c r="E57" s="918"/>
      <c r="F57" s="507">
        <v>22</v>
      </c>
      <c r="G57" s="508" t="s">
        <v>118</v>
      </c>
      <c r="H57" s="37"/>
      <c r="I57" s="37"/>
      <c r="J57" s="37"/>
      <c r="K57" s="37"/>
      <c r="L57" s="37"/>
      <c r="M57" s="37"/>
      <c r="N57" s="37"/>
      <c r="O57" s="37"/>
      <c r="P57" s="37"/>
      <c r="Q57" s="37">
        <v>1</v>
      </c>
      <c r="R57" s="37"/>
      <c r="S57" s="37"/>
      <c r="T57" s="820"/>
      <c r="U57" s="910"/>
      <c r="V57" s="512" t="s">
        <v>119</v>
      </c>
      <c r="W57" s="38"/>
      <c r="X57" s="107"/>
    </row>
    <row r="58" spans="1:24" ht="22.5" customHeight="1" x14ac:dyDescent="0.25">
      <c r="A58" s="916"/>
      <c r="B58" s="918"/>
      <c r="C58" s="849"/>
      <c r="D58" s="910"/>
      <c r="E58" s="918"/>
      <c r="F58" s="507">
        <v>23</v>
      </c>
      <c r="G58" s="508" t="s">
        <v>120</v>
      </c>
      <c r="H58" s="37"/>
      <c r="I58" s="37"/>
      <c r="J58" s="37"/>
      <c r="K58" s="37">
        <v>1</v>
      </c>
      <c r="L58" s="37"/>
      <c r="M58" s="37"/>
      <c r="N58" s="37">
        <v>1</v>
      </c>
      <c r="O58" s="37"/>
      <c r="P58" s="37"/>
      <c r="Q58" s="37">
        <v>1</v>
      </c>
      <c r="R58" s="37"/>
      <c r="S58" s="37"/>
      <c r="T58" s="820"/>
      <c r="U58" s="910"/>
      <c r="V58" s="39" t="s">
        <v>121</v>
      </c>
      <c r="W58" s="38"/>
      <c r="X58" s="107"/>
    </row>
    <row r="59" spans="1:24" ht="22.5" customHeight="1" x14ac:dyDescent="0.25">
      <c r="A59" s="916"/>
      <c r="B59" s="912"/>
      <c r="C59" s="816"/>
      <c r="D59" s="910"/>
      <c r="E59" s="918"/>
      <c r="F59" s="507">
        <v>24</v>
      </c>
      <c r="G59" s="508" t="s">
        <v>122</v>
      </c>
      <c r="H59" s="37"/>
      <c r="I59" s="37"/>
      <c r="J59" s="40">
        <v>1</v>
      </c>
      <c r="K59" s="37"/>
      <c r="L59" s="37"/>
      <c r="M59" s="40">
        <v>1</v>
      </c>
      <c r="N59" s="37"/>
      <c r="O59" s="37"/>
      <c r="P59" s="40">
        <v>1</v>
      </c>
      <c r="Q59" s="37"/>
      <c r="R59" s="37"/>
      <c r="S59" s="40">
        <v>1</v>
      </c>
      <c r="T59" s="820"/>
      <c r="U59" s="910"/>
      <c r="V59" s="41" t="s">
        <v>123</v>
      </c>
      <c r="W59" s="38"/>
      <c r="X59" s="107"/>
    </row>
    <row r="60" spans="1:24" ht="22.5" customHeight="1" x14ac:dyDescent="0.25">
      <c r="A60" s="916"/>
      <c r="B60" s="821" t="s">
        <v>124</v>
      </c>
      <c r="C60" s="913">
        <v>0.9</v>
      </c>
      <c r="D60" s="910"/>
      <c r="E60" s="918"/>
      <c r="F60" s="507">
        <v>25</v>
      </c>
      <c r="G60" s="508" t="s">
        <v>125</v>
      </c>
      <c r="H60" s="37">
        <v>1</v>
      </c>
      <c r="I60" s="37"/>
      <c r="J60" s="37"/>
      <c r="K60" s="37">
        <v>1</v>
      </c>
      <c r="L60" s="37"/>
      <c r="M60" s="37"/>
      <c r="N60" s="37">
        <v>1</v>
      </c>
      <c r="O60" s="37"/>
      <c r="P60" s="37"/>
      <c r="Q60" s="37">
        <v>1</v>
      </c>
      <c r="R60" s="37"/>
      <c r="S60" s="37"/>
      <c r="T60" s="820"/>
      <c r="U60" s="910"/>
      <c r="V60" s="512" t="s">
        <v>126</v>
      </c>
      <c r="W60" s="38"/>
      <c r="X60" s="107"/>
    </row>
    <row r="61" spans="1:24" ht="22.5" customHeight="1" x14ac:dyDescent="0.25">
      <c r="A61" s="917"/>
      <c r="B61" s="912"/>
      <c r="C61" s="914"/>
      <c r="D61" s="911"/>
      <c r="E61" s="912"/>
      <c r="F61" s="507">
        <v>26</v>
      </c>
      <c r="G61" s="508" t="s">
        <v>127</v>
      </c>
      <c r="H61" s="37">
        <v>1</v>
      </c>
      <c r="I61" s="37"/>
      <c r="J61" s="37"/>
      <c r="K61" s="37">
        <v>1</v>
      </c>
      <c r="L61" s="37"/>
      <c r="M61" s="37"/>
      <c r="N61" s="37">
        <v>1</v>
      </c>
      <c r="O61" s="37"/>
      <c r="P61" s="37"/>
      <c r="Q61" s="37">
        <v>1</v>
      </c>
      <c r="R61" s="37"/>
      <c r="S61" s="37"/>
      <c r="T61" s="817"/>
      <c r="U61" s="911"/>
      <c r="V61" s="512" t="s">
        <v>121</v>
      </c>
      <c r="W61" s="38"/>
      <c r="X61" s="107"/>
    </row>
    <row r="62" spans="1:24" ht="16.5" thickBot="1" x14ac:dyDescent="0.3">
      <c r="X62" s="535">
        <f>SUM(X15:X61)</f>
        <v>17698512</v>
      </c>
    </row>
    <row r="63" spans="1:24" ht="16.5" thickTop="1" x14ac:dyDescent="0.25"/>
  </sheetData>
  <mergeCells count="69">
    <mergeCell ref="T53:T61"/>
    <mergeCell ref="U53:U61"/>
    <mergeCell ref="B60:B61"/>
    <mergeCell ref="C60:C61"/>
    <mergeCell ref="F12:F14"/>
    <mergeCell ref="G12:G14"/>
    <mergeCell ref="B50:B52"/>
    <mergeCell ref="C50:C52"/>
    <mergeCell ref="D50:D52"/>
    <mergeCell ref="E50:E52"/>
    <mergeCell ref="F50:F52"/>
    <mergeCell ref="G50:G52"/>
    <mergeCell ref="A27:A31"/>
    <mergeCell ref="B27:B31"/>
    <mergeCell ref="C27:C31"/>
    <mergeCell ref="D27:D31"/>
    <mergeCell ref="E27:E31"/>
    <mergeCell ref="A53:A61"/>
    <mergeCell ref="B53:B59"/>
    <mergeCell ref="C53:C59"/>
    <mergeCell ref="D53:D61"/>
    <mergeCell ref="E53:E61"/>
    <mergeCell ref="A19:A22"/>
    <mergeCell ref="E19:E22"/>
    <mergeCell ref="B20:B21"/>
    <mergeCell ref="C20:C21"/>
    <mergeCell ref="A23:A26"/>
    <mergeCell ref="C23:C26"/>
    <mergeCell ref="D23:D26"/>
    <mergeCell ref="E23:E26"/>
    <mergeCell ref="K13:M13"/>
    <mergeCell ref="N13:P13"/>
    <mergeCell ref="Q13:S13"/>
    <mergeCell ref="W12:W14"/>
    <mergeCell ref="V12:V14"/>
    <mergeCell ref="H12:S12"/>
    <mergeCell ref="T12:T14"/>
    <mergeCell ref="U12:U14"/>
    <mergeCell ref="A7:X7"/>
    <mergeCell ref="A8:X8"/>
    <mergeCell ref="B10:X10"/>
    <mergeCell ref="F11:G11"/>
    <mergeCell ref="H11:S11"/>
    <mergeCell ref="C9:L9"/>
    <mergeCell ref="X50:X52"/>
    <mergeCell ref="U50:U52"/>
    <mergeCell ref="V50:V52"/>
    <mergeCell ref="W50:W52"/>
    <mergeCell ref="A12:A14"/>
    <mergeCell ref="B12:B14"/>
    <mergeCell ref="C12:C14"/>
    <mergeCell ref="D12:D14"/>
    <mergeCell ref="E12:E14"/>
    <mergeCell ref="A15:A18"/>
    <mergeCell ref="B15:B16"/>
    <mergeCell ref="C15:C16"/>
    <mergeCell ref="D15:D16"/>
    <mergeCell ref="E15:E18"/>
    <mergeCell ref="X12:X14"/>
    <mergeCell ref="H13:J13"/>
    <mergeCell ref="F49:G49"/>
    <mergeCell ref="H49:S49"/>
    <mergeCell ref="A50:A52"/>
    <mergeCell ref="H50:S50"/>
    <mergeCell ref="T50:T52"/>
    <mergeCell ref="H51:J51"/>
    <mergeCell ref="K51:M51"/>
    <mergeCell ref="N51:P51"/>
    <mergeCell ref="Q51:S51"/>
  </mergeCells>
  <pageMargins left="0.70866141732283472" right="0.15748031496062992" top="0.39370078740157483" bottom="0.39370078740157483" header="0.31496062992125984" footer="0.15748031496062992"/>
  <pageSetup paperSize="5" scale="48" orientation="landscape" r:id="rId1"/>
  <headerFooter>
    <oddFooter>&amp;R&amp;"Times New Roman,Negrita"&amp;12 65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showGridLines="0" view="pageBreakPreview" topLeftCell="A16" zoomScale="55" zoomScaleNormal="50" zoomScaleSheetLayoutView="55" workbookViewId="0">
      <selection activeCell="H17" sqref="H17"/>
    </sheetView>
  </sheetViews>
  <sheetFormatPr baseColWidth="10" defaultColWidth="11.42578125" defaultRowHeight="15.75" x14ac:dyDescent="0.25"/>
  <cols>
    <col min="1" max="1" width="29" style="4" customWidth="1"/>
    <col min="2" max="2" width="28.42578125" style="4" customWidth="1"/>
    <col min="3" max="3" width="14.5703125" style="4" customWidth="1"/>
    <col min="4" max="4" width="14.7109375" style="4" customWidth="1"/>
    <col min="5" max="5" width="27.28515625" style="4" customWidth="1"/>
    <col min="6" max="6" width="4.42578125" style="4" bestFit="1" customWidth="1"/>
    <col min="7" max="7" width="49" style="4" customWidth="1"/>
    <col min="8" max="19" width="5" style="4" bestFit="1" customWidth="1"/>
    <col min="20" max="20" width="26" style="4" customWidth="1"/>
    <col min="21" max="21" width="20.28515625" style="4" customWidth="1"/>
    <col min="22" max="22" width="22.140625" style="4" customWidth="1"/>
    <col min="23" max="23" width="19.42578125" style="4" customWidth="1"/>
    <col min="24" max="24" width="24.5703125" style="4" customWidth="1"/>
    <col min="25" max="16384" width="11.42578125" style="4"/>
  </cols>
  <sheetData>
    <row r="1" spans="1:24" x14ac:dyDescent="0.25">
      <c r="A1" s="3"/>
      <c r="B1" s="3"/>
      <c r="C1" s="3"/>
      <c r="D1" s="3"/>
      <c r="E1" s="3"/>
      <c r="F1" s="3"/>
      <c r="G1" s="3"/>
      <c r="H1" s="3"/>
      <c r="I1" s="3"/>
      <c r="J1" s="3"/>
      <c r="K1" s="3"/>
      <c r="L1" s="3"/>
      <c r="M1" s="3"/>
      <c r="N1" s="3"/>
      <c r="O1" s="3"/>
      <c r="P1" s="3"/>
      <c r="Q1" s="3"/>
      <c r="R1" s="3"/>
      <c r="S1" s="3"/>
      <c r="T1" s="3"/>
      <c r="V1" s="3"/>
      <c r="X1" s="3"/>
    </row>
    <row r="2" spans="1:24" x14ac:dyDescent="0.25">
      <c r="A2" s="3"/>
      <c r="B2" s="3"/>
      <c r="C2" s="3"/>
      <c r="D2" s="3"/>
      <c r="E2" s="3"/>
      <c r="F2" s="3"/>
      <c r="G2" s="3"/>
      <c r="H2" s="3"/>
      <c r="I2" s="3"/>
      <c r="J2" s="3"/>
      <c r="K2" s="3"/>
      <c r="L2" s="3"/>
      <c r="M2" s="3"/>
      <c r="N2" s="3"/>
      <c r="O2" s="3"/>
      <c r="P2" s="3"/>
      <c r="Q2" s="3"/>
      <c r="R2" s="3"/>
      <c r="S2" s="3"/>
      <c r="T2" s="3"/>
      <c r="V2" s="3"/>
      <c r="X2" s="3"/>
    </row>
    <row r="3" spans="1:24" x14ac:dyDescent="0.25">
      <c r="A3" s="3"/>
      <c r="B3" s="3"/>
      <c r="C3" s="3"/>
      <c r="D3" s="3"/>
      <c r="E3" s="3"/>
      <c r="F3" s="3"/>
      <c r="G3" s="3"/>
      <c r="H3" s="3"/>
      <c r="I3" s="3"/>
      <c r="J3" s="3"/>
      <c r="K3" s="3"/>
      <c r="L3" s="3"/>
      <c r="M3" s="3"/>
      <c r="N3" s="3"/>
      <c r="O3" s="3"/>
      <c r="P3" s="3"/>
      <c r="Q3" s="3"/>
      <c r="R3" s="3"/>
      <c r="S3" s="3"/>
      <c r="T3" s="3"/>
      <c r="V3" s="3"/>
      <c r="X3" s="3"/>
    </row>
    <row r="4" spans="1:24" x14ac:dyDescent="0.25">
      <c r="A4" s="3"/>
      <c r="B4" s="3"/>
      <c r="C4" s="3"/>
      <c r="D4" s="3"/>
      <c r="E4" s="3"/>
      <c r="F4" s="3"/>
      <c r="G4" s="3"/>
      <c r="H4" s="3"/>
      <c r="I4" s="3"/>
      <c r="J4" s="3"/>
      <c r="K4" s="3"/>
      <c r="L4" s="3"/>
      <c r="M4" s="3"/>
      <c r="N4" s="3"/>
      <c r="O4" s="3"/>
      <c r="P4" s="3"/>
      <c r="Q4" s="3"/>
      <c r="R4" s="3"/>
      <c r="S4" s="3"/>
      <c r="T4" s="3"/>
      <c r="V4" s="3"/>
      <c r="X4" s="3"/>
    </row>
    <row r="5" spans="1:24" ht="18.75" customHeight="1" x14ac:dyDescent="0.25">
      <c r="A5" s="3"/>
      <c r="B5" s="3"/>
      <c r="C5" s="3"/>
      <c r="D5" s="3"/>
      <c r="E5" s="3"/>
      <c r="F5" s="3"/>
      <c r="G5" s="3"/>
      <c r="H5" s="3"/>
      <c r="I5" s="3"/>
      <c r="J5" s="3"/>
      <c r="K5" s="3"/>
      <c r="L5" s="3"/>
      <c r="M5" s="3"/>
      <c r="N5" s="3"/>
      <c r="O5" s="3"/>
      <c r="P5" s="3"/>
      <c r="Q5" s="3"/>
      <c r="R5" s="3"/>
      <c r="S5" s="3"/>
      <c r="T5" s="3"/>
      <c r="U5" s="3"/>
      <c r="V5" s="3"/>
      <c r="X5" s="3"/>
    </row>
    <row r="6" spans="1:24" x14ac:dyDescent="0.25">
      <c r="A6" s="3"/>
      <c r="B6" s="3"/>
      <c r="C6" s="3"/>
      <c r="D6" s="3"/>
      <c r="E6" s="3"/>
      <c r="F6" s="3"/>
      <c r="G6" s="3"/>
      <c r="H6" s="3"/>
      <c r="I6" s="3"/>
      <c r="J6" s="3"/>
      <c r="K6" s="3"/>
      <c r="L6" s="3"/>
      <c r="M6" s="3"/>
      <c r="N6" s="3"/>
      <c r="O6" s="3"/>
      <c r="P6" s="3"/>
      <c r="Q6" s="3"/>
      <c r="R6" s="3"/>
      <c r="S6" s="3"/>
      <c r="T6" s="3"/>
      <c r="V6" s="3"/>
      <c r="X6" s="3"/>
    </row>
    <row r="7" spans="1:24" x14ac:dyDescent="0.25">
      <c r="A7" s="3"/>
      <c r="B7" s="3"/>
      <c r="C7" s="3"/>
      <c r="D7" s="3"/>
      <c r="E7" s="3"/>
      <c r="F7" s="3"/>
      <c r="G7" s="3"/>
      <c r="H7" s="3"/>
      <c r="I7" s="3"/>
      <c r="J7" s="3"/>
      <c r="K7" s="3"/>
      <c r="L7" s="3"/>
      <c r="M7" s="3"/>
      <c r="N7" s="3"/>
      <c r="O7" s="3"/>
      <c r="P7" s="3"/>
      <c r="Q7" s="3"/>
      <c r="R7" s="3"/>
      <c r="S7" s="3"/>
      <c r="T7" s="3"/>
      <c r="U7" s="3"/>
      <c r="V7" s="3"/>
      <c r="W7" s="3"/>
      <c r="X7" s="3"/>
    </row>
    <row r="8" spans="1:24" s="7" customFormat="1" ht="20.25" x14ac:dyDescent="0.3">
      <c r="A8" s="774" t="s">
        <v>1</v>
      </c>
      <c r="B8" s="774"/>
      <c r="C8" s="774"/>
      <c r="D8" s="774"/>
      <c r="E8" s="774"/>
      <c r="F8" s="774"/>
      <c r="G8" s="774"/>
      <c r="H8" s="774"/>
      <c r="I8" s="774"/>
      <c r="J8" s="774"/>
      <c r="K8" s="774"/>
      <c r="L8" s="774"/>
      <c r="M8" s="774"/>
      <c r="N8" s="774"/>
      <c r="O8" s="774"/>
      <c r="P8" s="774"/>
      <c r="Q8" s="774"/>
      <c r="R8" s="774"/>
      <c r="S8" s="774"/>
      <c r="T8" s="774"/>
      <c r="U8" s="774"/>
      <c r="V8" s="774"/>
      <c r="W8" s="774"/>
      <c r="X8" s="774"/>
    </row>
    <row r="9" spans="1:24" s="7" customFormat="1" ht="20.25" x14ac:dyDescent="0.3">
      <c r="A9" s="774" t="s">
        <v>2</v>
      </c>
      <c r="B9" s="774"/>
      <c r="C9" s="774"/>
      <c r="D9" s="774"/>
      <c r="E9" s="774"/>
      <c r="F9" s="774"/>
      <c r="G9" s="774"/>
      <c r="H9" s="774"/>
      <c r="I9" s="774"/>
      <c r="J9" s="774"/>
      <c r="K9" s="774"/>
      <c r="L9" s="774"/>
      <c r="M9" s="774"/>
      <c r="N9" s="774"/>
      <c r="O9" s="774"/>
      <c r="P9" s="774"/>
      <c r="Q9" s="774"/>
      <c r="R9" s="774"/>
      <c r="S9" s="774"/>
      <c r="T9" s="774"/>
      <c r="U9" s="774"/>
      <c r="V9" s="774"/>
      <c r="W9" s="774"/>
      <c r="X9" s="774"/>
    </row>
    <row r="10" spans="1:24" s="44" customFormat="1" ht="24.95" customHeight="1" x14ac:dyDescent="0.35">
      <c r="A10" s="110" t="s">
        <v>3</v>
      </c>
      <c r="B10" s="1079" t="s">
        <v>1671</v>
      </c>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1"/>
    </row>
    <row r="11" spans="1:24" ht="20.25" customHeight="1" x14ac:dyDescent="0.25">
      <c r="A11" s="48" t="s">
        <v>5</v>
      </c>
      <c r="B11" s="832" t="s">
        <v>6</v>
      </c>
      <c r="C11" s="832"/>
      <c r="D11" s="832"/>
      <c r="E11" s="832"/>
      <c r="F11" s="832"/>
      <c r="G11" s="832"/>
      <c r="H11" s="1082"/>
      <c r="I11" s="1082"/>
      <c r="J11" s="1082"/>
      <c r="K11" s="1082"/>
      <c r="L11" s="1082"/>
      <c r="M11" s="1082"/>
      <c r="N11" s="1082"/>
      <c r="O11" s="1082"/>
      <c r="P11" s="1082"/>
      <c r="Q11" s="1082"/>
      <c r="R11" s="1082"/>
      <c r="S11" s="1082"/>
      <c r="T11" s="832"/>
      <c r="U11" s="832"/>
      <c r="V11" s="832"/>
      <c r="W11" s="832"/>
      <c r="X11" s="832"/>
    </row>
    <row r="12" spans="1:24" ht="31.5" x14ac:dyDescent="0.25">
      <c r="A12" s="111" t="s">
        <v>302</v>
      </c>
      <c r="B12" s="832" t="s">
        <v>303</v>
      </c>
      <c r="C12" s="832"/>
      <c r="D12" s="832"/>
      <c r="E12" s="832"/>
      <c r="F12" s="832"/>
      <c r="G12" s="832"/>
      <c r="H12" s="832"/>
      <c r="I12" s="832"/>
      <c r="J12" s="832"/>
      <c r="K12" s="832"/>
      <c r="L12" s="832"/>
      <c r="M12" s="832"/>
      <c r="N12" s="832"/>
      <c r="O12" s="832"/>
      <c r="P12" s="832"/>
      <c r="Q12" s="832"/>
      <c r="R12" s="832"/>
      <c r="S12" s="832"/>
      <c r="T12" s="832"/>
      <c r="U12" s="832"/>
      <c r="V12" s="832"/>
      <c r="W12" s="832"/>
      <c r="X12" s="832"/>
    </row>
    <row r="13" spans="1:24" ht="15" customHeight="1" x14ac:dyDescent="0.25">
      <c r="A13" s="543">
        <v>1</v>
      </c>
      <c r="B13" s="543">
        <v>2</v>
      </c>
      <c r="C13" s="543">
        <v>3</v>
      </c>
      <c r="D13" s="543">
        <v>4</v>
      </c>
      <c r="E13" s="543">
        <v>5</v>
      </c>
      <c r="F13" s="809">
        <v>6</v>
      </c>
      <c r="G13" s="810"/>
      <c r="H13" s="809">
        <v>7</v>
      </c>
      <c r="I13" s="811"/>
      <c r="J13" s="811"/>
      <c r="K13" s="811"/>
      <c r="L13" s="811"/>
      <c r="M13" s="811"/>
      <c r="N13" s="811"/>
      <c r="O13" s="811"/>
      <c r="P13" s="811"/>
      <c r="Q13" s="811"/>
      <c r="R13" s="811"/>
      <c r="S13" s="810"/>
      <c r="T13" s="543">
        <v>8</v>
      </c>
      <c r="U13" s="543">
        <v>9</v>
      </c>
      <c r="V13" s="543">
        <v>10</v>
      </c>
      <c r="W13" s="543">
        <v>11</v>
      </c>
      <c r="X13" s="543">
        <v>12</v>
      </c>
    </row>
    <row r="14" spans="1:24" ht="18" customHeight="1" x14ac:dyDescent="0.25">
      <c r="A14" s="768" t="s">
        <v>9</v>
      </c>
      <c r="B14" s="768" t="s">
        <v>10</v>
      </c>
      <c r="C14" s="768" t="s">
        <v>11</v>
      </c>
      <c r="D14" s="768" t="s">
        <v>12</v>
      </c>
      <c r="E14" s="768" t="s">
        <v>13</v>
      </c>
      <c r="F14" s="768" t="s">
        <v>0</v>
      </c>
      <c r="G14" s="768" t="s">
        <v>14</v>
      </c>
      <c r="H14" s="771" t="s">
        <v>15</v>
      </c>
      <c r="I14" s="771"/>
      <c r="J14" s="771"/>
      <c r="K14" s="771"/>
      <c r="L14" s="771"/>
      <c r="M14" s="771"/>
      <c r="N14" s="771"/>
      <c r="O14" s="771"/>
      <c r="P14" s="771"/>
      <c r="Q14" s="771"/>
      <c r="R14" s="771"/>
      <c r="S14" s="771"/>
      <c r="T14" s="768" t="s">
        <v>16</v>
      </c>
      <c r="U14" s="768" t="s">
        <v>182</v>
      </c>
      <c r="V14" s="838" t="s">
        <v>18</v>
      </c>
      <c r="W14" s="806" t="s">
        <v>19</v>
      </c>
      <c r="X14" s="806" t="s">
        <v>20</v>
      </c>
    </row>
    <row r="15" spans="1:24" s="13" customFormat="1" ht="15.75" customHeight="1" x14ac:dyDescent="0.25">
      <c r="A15" s="768"/>
      <c r="B15" s="768"/>
      <c r="C15" s="768"/>
      <c r="D15" s="768"/>
      <c r="E15" s="768"/>
      <c r="F15" s="768"/>
      <c r="G15" s="768"/>
      <c r="H15" s="768" t="s">
        <v>21</v>
      </c>
      <c r="I15" s="768"/>
      <c r="J15" s="768"/>
      <c r="K15" s="768" t="s">
        <v>22</v>
      </c>
      <c r="L15" s="768"/>
      <c r="M15" s="768"/>
      <c r="N15" s="768" t="s">
        <v>23</v>
      </c>
      <c r="O15" s="768"/>
      <c r="P15" s="768"/>
      <c r="Q15" s="768" t="s">
        <v>24</v>
      </c>
      <c r="R15" s="768"/>
      <c r="S15" s="768"/>
      <c r="T15" s="768"/>
      <c r="U15" s="768"/>
      <c r="V15" s="839"/>
      <c r="W15" s="807" t="s">
        <v>19</v>
      </c>
      <c r="X15" s="807" t="s">
        <v>133</v>
      </c>
    </row>
    <row r="16" spans="1:24" s="13" customFormat="1" ht="18" customHeight="1" x14ac:dyDescent="0.25">
      <c r="A16" s="768"/>
      <c r="B16" s="768"/>
      <c r="C16" s="768"/>
      <c r="D16" s="768"/>
      <c r="E16" s="768"/>
      <c r="F16" s="768"/>
      <c r="G16" s="768"/>
      <c r="H16" s="14" t="s">
        <v>25</v>
      </c>
      <c r="I16" s="14" t="s">
        <v>26</v>
      </c>
      <c r="J16" s="14" t="s">
        <v>27</v>
      </c>
      <c r="K16" s="14" t="s">
        <v>28</v>
      </c>
      <c r="L16" s="14" t="s">
        <v>27</v>
      </c>
      <c r="M16" s="14" t="s">
        <v>29</v>
      </c>
      <c r="N16" s="14" t="s">
        <v>30</v>
      </c>
      <c r="O16" s="14" t="s">
        <v>28</v>
      </c>
      <c r="P16" s="14" t="s">
        <v>31</v>
      </c>
      <c r="Q16" s="14" t="s">
        <v>32</v>
      </c>
      <c r="R16" s="14" t="s">
        <v>33</v>
      </c>
      <c r="S16" s="14" t="s">
        <v>34</v>
      </c>
      <c r="T16" s="768"/>
      <c r="U16" s="768"/>
      <c r="V16" s="840"/>
      <c r="W16" s="808"/>
      <c r="X16" s="808"/>
    </row>
    <row r="17" spans="1:24" ht="53.25" customHeight="1" x14ac:dyDescent="0.25">
      <c r="A17" s="795" t="s">
        <v>304</v>
      </c>
      <c r="B17" s="795" t="s">
        <v>305</v>
      </c>
      <c r="C17" s="758">
        <v>0.95</v>
      </c>
      <c r="D17" s="865">
        <v>0</v>
      </c>
      <c r="E17" s="795" t="s">
        <v>306</v>
      </c>
      <c r="F17" s="22">
        <v>1</v>
      </c>
      <c r="G17" s="544" t="s">
        <v>307</v>
      </c>
      <c r="H17" s="112">
        <v>1</v>
      </c>
      <c r="I17" s="113"/>
      <c r="J17" s="113"/>
      <c r="K17" s="113"/>
      <c r="L17" s="113"/>
      <c r="M17" s="113"/>
      <c r="N17" s="113"/>
      <c r="O17" s="113"/>
      <c r="P17" s="113"/>
      <c r="Q17" s="113"/>
      <c r="R17" s="113"/>
      <c r="S17" s="113"/>
      <c r="T17" s="545" t="s">
        <v>1672</v>
      </c>
      <c r="U17" s="544" t="s">
        <v>308</v>
      </c>
      <c r="V17" s="545" t="s">
        <v>50</v>
      </c>
      <c r="W17" s="544" t="s">
        <v>1430</v>
      </c>
      <c r="X17" s="34">
        <v>14400000</v>
      </c>
    </row>
    <row r="18" spans="1:24" ht="32.25" customHeight="1" x14ac:dyDescent="0.25">
      <c r="A18" s="820"/>
      <c r="B18" s="820"/>
      <c r="C18" s="688" t="s">
        <v>1431</v>
      </c>
      <c r="D18" s="975"/>
      <c r="E18" s="820"/>
      <c r="F18" s="22">
        <v>2</v>
      </c>
      <c r="G18" s="544" t="s">
        <v>309</v>
      </c>
      <c r="H18" s="112">
        <v>1</v>
      </c>
      <c r="I18" s="113"/>
      <c r="J18" s="113"/>
      <c r="K18" s="113"/>
      <c r="L18" s="113"/>
      <c r="M18" s="113"/>
      <c r="N18" s="113"/>
      <c r="O18" s="113"/>
      <c r="P18" s="113"/>
      <c r="Q18" s="113"/>
      <c r="R18" s="113"/>
      <c r="S18" s="113"/>
      <c r="T18" s="545" t="s">
        <v>1672</v>
      </c>
      <c r="U18" s="544" t="s">
        <v>104</v>
      </c>
      <c r="V18" s="41" t="s">
        <v>218</v>
      </c>
      <c r="W18" s="115"/>
      <c r="X18" s="116"/>
    </row>
    <row r="19" spans="1:24" ht="51" customHeight="1" x14ac:dyDescent="0.25">
      <c r="A19" s="820"/>
      <c r="B19" s="820"/>
      <c r="C19" s="688" t="s">
        <v>310</v>
      </c>
      <c r="D19" s="975"/>
      <c r="E19" s="820"/>
      <c r="F19" s="22">
        <v>3</v>
      </c>
      <c r="G19" s="544" t="s">
        <v>311</v>
      </c>
      <c r="H19" s="113"/>
      <c r="I19" s="117">
        <v>1</v>
      </c>
      <c r="J19" s="117">
        <v>1</v>
      </c>
      <c r="K19" s="117">
        <v>1</v>
      </c>
      <c r="L19" s="117">
        <v>1</v>
      </c>
      <c r="M19" s="117">
        <v>1</v>
      </c>
      <c r="N19" s="117">
        <v>1</v>
      </c>
      <c r="O19" s="117">
        <v>1</v>
      </c>
      <c r="P19" s="117">
        <v>1</v>
      </c>
      <c r="Q19" s="117">
        <v>1</v>
      </c>
      <c r="R19" s="117">
        <v>1</v>
      </c>
      <c r="S19" s="117">
        <v>1</v>
      </c>
      <c r="T19" s="545" t="s">
        <v>1672</v>
      </c>
      <c r="U19" s="544" t="s">
        <v>308</v>
      </c>
      <c r="V19" s="544" t="s">
        <v>1432</v>
      </c>
      <c r="W19" s="115"/>
      <c r="X19" s="116"/>
    </row>
    <row r="20" spans="1:24" ht="30.75" customHeight="1" x14ac:dyDescent="0.25">
      <c r="A20" s="817"/>
      <c r="B20" s="817"/>
      <c r="C20" s="688" t="s">
        <v>312</v>
      </c>
      <c r="D20" s="941"/>
      <c r="E20" s="817"/>
      <c r="F20" s="22">
        <v>4</v>
      </c>
      <c r="G20" s="544" t="s">
        <v>313</v>
      </c>
      <c r="H20" s="118"/>
      <c r="I20" s="118"/>
      <c r="J20" s="118"/>
      <c r="K20" s="118">
        <v>1</v>
      </c>
      <c r="L20" s="118"/>
      <c r="M20" s="118"/>
      <c r="N20" s="118">
        <v>1</v>
      </c>
      <c r="O20" s="118"/>
      <c r="P20" s="118"/>
      <c r="Q20" s="118">
        <v>1</v>
      </c>
      <c r="R20" s="118"/>
      <c r="S20" s="118"/>
      <c r="T20" s="545" t="s">
        <v>1672</v>
      </c>
      <c r="U20" s="544" t="s">
        <v>314</v>
      </c>
      <c r="V20" s="41" t="s">
        <v>68</v>
      </c>
      <c r="W20" s="115"/>
      <c r="X20" s="116"/>
    </row>
    <row r="21" spans="1:24" ht="33" customHeight="1" x14ac:dyDescent="0.25">
      <c r="A21" s="971" t="s">
        <v>315</v>
      </c>
      <c r="B21" s="971" t="s">
        <v>316</v>
      </c>
      <c r="C21" s="777" t="s">
        <v>317</v>
      </c>
      <c r="D21" s="795" t="s">
        <v>318</v>
      </c>
      <c r="E21" s="795" t="s">
        <v>319</v>
      </c>
      <c r="F21" s="22">
        <v>5</v>
      </c>
      <c r="G21" s="39" t="s">
        <v>320</v>
      </c>
      <c r="H21" s="119"/>
      <c r="I21" s="119">
        <v>1</v>
      </c>
      <c r="J21" s="120"/>
      <c r="K21" s="120"/>
      <c r="L21" s="120"/>
      <c r="M21" s="120"/>
      <c r="N21" s="120"/>
      <c r="O21" s="120"/>
      <c r="P21" s="120"/>
      <c r="Q21" s="120"/>
      <c r="R21" s="120"/>
      <c r="S21" s="120"/>
      <c r="T21" s="547" t="s">
        <v>1670</v>
      </c>
      <c r="U21" s="544"/>
      <c r="V21" s="41" t="s">
        <v>321</v>
      </c>
      <c r="W21" s="121"/>
      <c r="X21" s="116"/>
    </row>
    <row r="22" spans="1:24" ht="42" customHeight="1" x14ac:dyDescent="0.25">
      <c r="A22" s="986"/>
      <c r="B22" s="986"/>
      <c r="C22" s="777"/>
      <c r="D22" s="820"/>
      <c r="E22" s="820"/>
      <c r="F22" s="22">
        <v>6</v>
      </c>
      <c r="G22" s="545" t="s">
        <v>322</v>
      </c>
      <c r="H22" s="119"/>
      <c r="I22" s="119"/>
      <c r="J22" s="119">
        <v>1</v>
      </c>
      <c r="K22" s="120"/>
      <c r="L22" s="120"/>
      <c r="M22" s="120"/>
      <c r="N22" s="120"/>
      <c r="O22" s="120"/>
      <c r="P22" s="120"/>
      <c r="Q22" s="120"/>
      <c r="R22" s="120"/>
      <c r="S22" s="120"/>
      <c r="T22" s="547" t="s">
        <v>1670</v>
      </c>
      <c r="U22" s="544" t="s">
        <v>104</v>
      </c>
      <c r="V22" s="41" t="s">
        <v>323</v>
      </c>
      <c r="W22" s="121"/>
      <c r="X22" s="116"/>
    </row>
    <row r="23" spans="1:24" ht="51.75" customHeight="1" x14ac:dyDescent="0.25">
      <c r="A23" s="986"/>
      <c r="B23" s="986"/>
      <c r="C23" s="777"/>
      <c r="D23" s="820"/>
      <c r="E23" s="820"/>
      <c r="F23" s="22">
        <v>7</v>
      </c>
      <c r="G23" s="545" t="s">
        <v>324</v>
      </c>
      <c r="H23" s="119"/>
      <c r="I23" s="120"/>
      <c r="J23" s="119"/>
      <c r="K23" s="120"/>
      <c r="L23" s="119">
        <v>1</v>
      </c>
      <c r="M23" s="120"/>
      <c r="N23" s="120"/>
      <c r="O23" s="120"/>
      <c r="P23" s="120"/>
      <c r="Q23" s="120"/>
      <c r="R23" s="120"/>
      <c r="S23" s="120"/>
      <c r="T23" s="547" t="s">
        <v>1670</v>
      </c>
      <c r="U23" s="544" t="s">
        <v>1426</v>
      </c>
      <c r="V23" s="41" t="s">
        <v>325</v>
      </c>
      <c r="W23" s="121"/>
      <c r="X23" s="116"/>
    </row>
    <row r="24" spans="1:24" ht="63" x14ac:dyDescent="0.25">
      <c r="A24" s="986"/>
      <c r="B24" s="986"/>
      <c r="C24" s="777"/>
      <c r="D24" s="820"/>
      <c r="E24" s="820"/>
      <c r="F24" s="22">
        <v>8</v>
      </c>
      <c r="G24" s="545" t="s">
        <v>326</v>
      </c>
      <c r="H24" s="119"/>
      <c r="I24" s="119"/>
      <c r="J24" s="119"/>
      <c r="K24" s="120"/>
      <c r="L24" s="119">
        <v>1</v>
      </c>
      <c r="M24" s="120"/>
      <c r="N24" s="120"/>
      <c r="O24" s="120"/>
      <c r="P24" s="120"/>
      <c r="Q24" s="120"/>
      <c r="R24" s="120"/>
      <c r="S24" s="120"/>
      <c r="T24" s="545" t="s">
        <v>1673</v>
      </c>
      <c r="U24" s="544"/>
      <c r="V24" s="41" t="s">
        <v>327</v>
      </c>
      <c r="W24" s="121"/>
      <c r="X24" s="116">
        <v>233333.33</v>
      </c>
    </row>
    <row r="25" spans="1:24" ht="47.25" x14ac:dyDescent="0.25">
      <c r="A25" s="986"/>
      <c r="B25" s="986"/>
      <c r="C25" s="777"/>
      <c r="D25" s="820"/>
      <c r="E25" s="820"/>
      <c r="F25" s="22">
        <v>9</v>
      </c>
      <c r="G25" s="545" t="s">
        <v>1427</v>
      </c>
      <c r="H25" s="119"/>
      <c r="I25" s="119"/>
      <c r="J25" s="120"/>
      <c r="K25" s="120"/>
      <c r="L25" s="119">
        <v>1</v>
      </c>
      <c r="M25" s="120"/>
      <c r="N25" s="120"/>
      <c r="O25" s="120"/>
      <c r="P25" s="120"/>
      <c r="Q25" s="120"/>
      <c r="R25" s="120"/>
      <c r="S25" s="120"/>
      <c r="T25" s="545" t="s">
        <v>1670</v>
      </c>
      <c r="U25" s="544" t="s">
        <v>328</v>
      </c>
      <c r="V25" s="41" t="s">
        <v>329</v>
      </c>
      <c r="W25" s="121"/>
      <c r="X25" s="116"/>
    </row>
    <row r="26" spans="1:24" ht="47.25" x14ac:dyDescent="0.25">
      <c r="A26" s="986"/>
      <c r="B26" s="986"/>
      <c r="C26" s="777"/>
      <c r="D26" s="820"/>
      <c r="E26" s="820"/>
      <c r="F26" s="22">
        <v>10</v>
      </c>
      <c r="G26" s="545" t="s">
        <v>330</v>
      </c>
      <c r="H26" s="120"/>
      <c r="I26" s="120"/>
      <c r="J26" s="119"/>
      <c r="K26" s="120"/>
      <c r="L26" s="119">
        <v>1</v>
      </c>
      <c r="M26" s="120"/>
      <c r="N26" s="120"/>
      <c r="O26" s="120"/>
      <c r="P26" s="120"/>
      <c r="Q26" s="120"/>
      <c r="R26" s="120"/>
      <c r="S26" s="120"/>
      <c r="T26" s="545" t="s">
        <v>1670</v>
      </c>
      <c r="U26" s="544"/>
      <c r="V26" s="41"/>
      <c r="W26" s="121"/>
      <c r="X26" s="116"/>
    </row>
    <row r="27" spans="1:24" ht="47.25" x14ac:dyDescent="0.25">
      <c r="A27" s="986"/>
      <c r="B27" s="986"/>
      <c r="C27" s="777"/>
      <c r="D27" s="820"/>
      <c r="E27" s="820"/>
      <c r="F27" s="22">
        <v>11</v>
      </c>
      <c r="G27" s="545" t="s">
        <v>331</v>
      </c>
      <c r="H27" s="119">
        <v>1</v>
      </c>
      <c r="I27" s="120"/>
      <c r="J27" s="119"/>
      <c r="K27" s="120"/>
      <c r="L27" s="120"/>
      <c r="M27" s="119">
        <v>1</v>
      </c>
      <c r="N27" s="120"/>
      <c r="O27" s="120"/>
      <c r="P27" s="120"/>
      <c r="Q27" s="120"/>
      <c r="R27" s="120"/>
      <c r="S27" s="120"/>
      <c r="T27" s="545" t="s">
        <v>1670</v>
      </c>
      <c r="U27" s="544" t="s">
        <v>332</v>
      </c>
      <c r="V27" s="41"/>
      <c r="W27" s="121"/>
      <c r="X27" s="116"/>
    </row>
    <row r="28" spans="1:24" ht="47.25" x14ac:dyDescent="0.25">
      <c r="A28" s="986"/>
      <c r="B28" s="986"/>
      <c r="C28" s="777"/>
      <c r="D28" s="817"/>
      <c r="E28" s="817"/>
      <c r="F28" s="22">
        <v>12</v>
      </c>
      <c r="G28" s="545" t="s">
        <v>333</v>
      </c>
      <c r="H28" s="119">
        <v>1</v>
      </c>
      <c r="I28" s="120"/>
      <c r="J28" s="119"/>
      <c r="K28" s="119"/>
      <c r="L28" s="119"/>
      <c r="M28" s="119"/>
      <c r="N28" s="145"/>
      <c r="O28" s="119">
        <v>1</v>
      </c>
      <c r="P28" s="119"/>
      <c r="Q28" s="119"/>
      <c r="R28" s="119"/>
      <c r="S28" s="119"/>
      <c r="T28" s="545" t="s">
        <v>1670</v>
      </c>
      <c r="U28" s="544"/>
      <c r="V28" s="41"/>
      <c r="W28" s="121"/>
      <c r="X28" s="116"/>
    </row>
    <row r="29" spans="1:24" ht="25.5" customHeight="1" x14ac:dyDescent="0.25">
      <c r="A29" s="777" t="s">
        <v>334</v>
      </c>
      <c r="B29" s="777" t="s">
        <v>1433</v>
      </c>
      <c r="C29" s="777" t="s">
        <v>317</v>
      </c>
      <c r="D29" s="777"/>
      <c r="E29" s="777" t="s">
        <v>335</v>
      </c>
      <c r="F29" s="22">
        <v>13</v>
      </c>
      <c r="G29" s="545" t="s">
        <v>336</v>
      </c>
      <c r="H29" s="119">
        <v>1</v>
      </c>
      <c r="I29" s="120"/>
      <c r="J29" s="120"/>
      <c r="K29" s="120"/>
      <c r="L29" s="120"/>
      <c r="M29" s="120"/>
      <c r="N29" s="120"/>
      <c r="O29" s="120"/>
      <c r="P29" s="120"/>
      <c r="Q29" s="120"/>
      <c r="R29" s="120"/>
      <c r="S29" s="120"/>
      <c r="T29" s="777" t="s">
        <v>1670</v>
      </c>
      <c r="U29" s="865"/>
      <c r="V29" s="790" t="s">
        <v>1434</v>
      </c>
      <c r="W29" s="115"/>
      <c r="X29" s="116">
        <v>30000</v>
      </c>
    </row>
    <row r="30" spans="1:24" x14ac:dyDescent="0.25">
      <c r="A30" s="777"/>
      <c r="B30" s="777"/>
      <c r="C30" s="777"/>
      <c r="D30" s="777"/>
      <c r="E30" s="777"/>
      <c r="F30" s="22">
        <v>14</v>
      </c>
      <c r="G30" s="545" t="s">
        <v>337</v>
      </c>
      <c r="H30" s="120"/>
      <c r="I30" s="119">
        <v>1</v>
      </c>
      <c r="J30" s="120"/>
      <c r="K30" s="120"/>
      <c r="L30" s="120"/>
      <c r="M30" s="120"/>
      <c r="N30" s="120"/>
      <c r="O30" s="120"/>
      <c r="P30" s="120"/>
      <c r="Q30" s="120"/>
      <c r="R30" s="120"/>
      <c r="S30" s="120"/>
      <c r="T30" s="777"/>
      <c r="U30" s="975"/>
      <c r="V30" s="790"/>
      <c r="W30" s="798"/>
      <c r="X30" s="1076"/>
    </row>
    <row r="31" spans="1:24" x14ac:dyDescent="0.25">
      <c r="A31" s="777"/>
      <c r="B31" s="777"/>
      <c r="C31" s="777"/>
      <c r="D31" s="777"/>
      <c r="E31" s="777"/>
      <c r="F31" s="22">
        <v>15</v>
      </c>
      <c r="G31" s="545" t="s">
        <v>338</v>
      </c>
      <c r="H31" s="120"/>
      <c r="I31" s="120"/>
      <c r="J31" s="119">
        <v>1</v>
      </c>
      <c r="K31" s="120"/>
      <c r="L31" s="120"/>
      <c r="M31" s="120"/>
      <c r="N31" s="120"/>
      <c r="O31" s="120"/>
      <c r="P31" s="120"/>
      <c r="Q31" s="120"/>
      <c r="R31" s="120"/>
      <c r="S31" s="120"/>
      <c r="T31" s="777"/>
      <c r="U31" s="975"/>
      <c r="V31" s="790"/>
      <c r="W31" s="1074"/>
      <c r="X31" s="1077"/>
    </row>
    <row r="32" spans="1:24" x14ac:dyDescent="0.25">
      <c r="A32" s="777"/>
      <c r="B32" s="777"/>
      <c r="C32" s="777"/>
      <c r="D32" s="777"/>
      <c r="E32" s="777"/>
      <c r="F32" s="22">
        <v>16</v>
      </c>
      <c r="G32" s="545" t="s">
        <v>339</v>
      </c>
      <c r="H32" s="120"/>
      <c r="I32" s="120"/>
      <c r="J32" s="119">
        <v>1</v>
      </c>
      <c r="K32" s="120"/>
      <c r="L32" s="120"/>
      <c r="M32" s="120"/>
      <c r="N32" s="120"/>
      <c r="O32" s="120"/>
      <c r="P32" s="120"/>
      <c r="Q32" s="120"/>
      <c r="R32" s="120"/>
      <c r="S32" s="120"/>
      <c r="T32" s="777"/>
      <c r="U32" s="975"/>
      <c r="V32" s="790"/>
      <c r="W32" s="1074"/>
      <c r="X32" s="1077"/>
    </row>
    <row r="33" spans="1:24" ht="48" customHeight="1" x14ac:dyDescent="0.25">
      <c r="A33" s="777"/>
      <c r="B33" s="777"/>
      <c r="C33" s="777"/>
      <c r="D33" s="777"/>
      <c r="E33" s="777"/>
      <c r="F33" s="22">
        <v>17</v>
      </c>
      <c r="G33" s="545" t="s">
        <v>1425</v>
      </c>
      <c r="H33" s="120"/>
      <c r="I33" s="120"/>
      <c r="J33" s="119">
        <v>0.1</v>
      </c>
      <c r="K33" s="119">
        <v>0.1</v>
      </c>
      <c r="L33" s="119">
        <v>0.1</v>
      </c>
      <c r="M33" s="119">
        <v>0.1</v>
      </c>
      <c r="N33" s="119">
        <v>0.1</v>
      </c>
      <c r="O33" s="119">
        <v>0.1</v>
      </c>
      <c r="P33" s="119">
        <v>0.1</v>
      </c>
      <c r="Q33" s="119">
        <v>0.1</v>
      </c>
      <c r="R33" s="119">
        <v>0.1</v>
      </c>
      <c r="S33" s="119">
        <v>0.1</v>
      </c>
      <c r="T33" s="777"/>
      <c r="U33" s="941"/>
      <c r="V33" s="790"/>
      <c r="W33" s="1075"/>
      <c r="X33" s="1078"/>
    </row>
    <row r="34" spans="1:24" ht="16.5" customHeight="1" x14ac:dyDescent="0.25">
      <c r="A34" s="777" t="s">
        <v>1428</v>
      </c>
      <c r="B34" s="777" t="s">
        <v>340</v>
      </c>
      <c r="C34" s="794" t="s">
        <v>341</v>
      </c>
      <c r="D34" s="777"/>
      <c r="E34" s="1069" t="s">
        <v>1429</v>
      </c>
      <c r="F34" s="22">
        <v>18</v>
      </c>
      <c r="G34" s="686" t="s">
        <v>336</v>
      </c>
      <c r="H34" s="119">
        <v>1</v>
      </c>
      <c r="I34" s="120"/>
      <c r="J34" s="120"/>
      <c r="K34" s="120"/>
      <c r="L34" s="120"/>
      <c r="M34" s="120"/>
      <c r="N34" s="120"/>
      <c r="O34" s="120"/>
      <c r="P34" s="120"/>
      <c r="Q34" s="120"/>
      <c r="R34" s="120"/>
      <c r="S34" s="120"/>
      <c r="T34" s="777" t="s">
        <v>1670</v>
      </c>
      <c r="U34" s="689"/>
      <c r="V34" s="1072" t="s">
        <v>342</v>
      </c>
      <c r="W34" s="115"/>
      <c r="X34" s="116">
        <v>166800</v>
      </c>
    </row>
    <row r="35" spans="1:24" ht="31.5" x14ac:dyDescent="0.25">
      <c r="A35" s="777"/>
      <c r="B35" s="777"/>
      <c r="C35" s="999"/>
      <c r="D35" s="777"/>
      <c r="E35" s="1070"/>
      <c r="F35" s="22">
        <v>19</v>
      </c>
      <c r="G35" s="686" t="s">
        <v>337</v>
      </c>
      <c r="H35" s="120"/>
      <c r="I35" s="119">
        <v>1</v>
      </c>
      <c r="J35" s="120"/>
      <c r="K35" s="120"/>
      <c r="L35" s="120"/>
      <c r="M35" s="120"/>
      <c r="N35" s="120"/>
      <c r="O35" s="120"/>
      <c r="P35" s="120"/>
      <c r="Q35" s="120"/>
      <c r="R35" s="120"/>
      <c r="S35" s="120"/>
      <c r="T35" s="777"/>
      <c r="U35" s="695"/>
      <c r="V35" s="1073"/>
      <c r="W35" s="65" t="s">
        <v>93</v>
      </c>
      <c r="X35" s="116">
        <f>264000-78000</f>
        <v>186000</v>
      </c>
    </row>
    <row r="36" spans="1:24" x14ac:dyDescent="0.25">
      <c r="A36" s="777"/>
      <c r="B36" s="777"/>
      <c r="C36" s="1000"/>
      <c r="D36" s="777"/>
      <c r="E36" s="1070"/>
      <c r="F36" s="22">
        <v>20</v>
      </c>
      <c r="G36" s="686" t="s">
        <v>338</v>
      </c>
      <c r="H36" s="120"/>
      <c r="I36" s="120"/>
      <c r="J36" s="119">
        <v>1</v>
      </c>
      <c r="K36" s="120"/>
      <c r="L36" s="120"/>
      <c r="M36" s="120"/>
      <c r="N36" s="120"/>
      <c r="O36" s="120"/>
      <c r="P36" s="120"/>
      <c r="Q36" s="120"/>
      <c r="R36" s="120"/>
      <c r="S36" s="120"/>
      <c r="T36" s="777"/>
      <c r="U36" s="695"/>
      <c r="V36" s="1073"/>
      <c r="W36" s="798"/>
      <c r="X36" s="1076"/>
    </row>
    <row r="37" spans="1:24" x14ac:dyDescent="0.25">
      <c r="A37" s="777"/>
      <c r="B37" s="777"/>
      <c r="C37" s="794" t="s">
        <v>1332</v>
      </c>
      <c r="D37" s="777"/>
      <c r="E37" s="1070"/>
      <c r="F37" s="22">
        <v>21</v>
      </c>
      <c r="G37" s="686" t="s">
        <v>339</v>
      </c>
      <c r="H37" s="120"/>
      <c r="I37" s="120"/>
      <c r="J37" s="119">
        <v>1</v>
      </c>
      <c r="K37" s="120"/>
      <c r="L37" s="120"/>
      <c r="M37" s="120"/>
      <c r="N37" s="120"/>
      <c r="O37" s="120"/>
      <c r="P37" s="120"/>
      <c r="Q37" s="120"/>
      <c r="R37" s="120"/>
      <c r="S37" s="120"/>
      <c r="T37" s="777"/>
      <c r="U37" s="695"/>
      <c r="V37" s="1073"/>
      <c r="W37" s="1074"/>
      <c r="X37" s="1077"/>
    </row>
    <row r="38" spans="1:24" x14ac:dyDescent="0.25">
      <c r="A38" s="777"/>
      <c r="B38" s="777"/>
      <c r="C38" s="1000"/>
      <c r="D38" s="777"/>
      <c r="E38" s="1071"/>
      <c r="F38" s="22">
        <v>22</v>
      </c>
      <c r="G38" s="686" t="s">
        <v>1425</v>
      </c>
      <c r="H38" s="120"/>
      <c r="I38" s="120"/>
      <c r="J38" s="119">
        <v>0.1</v>
      </c>
      <c r="K38" s="119">
        <v>0.2</v>
      </c>
      <c r="L38" s="119">
        <v>0.3</v>
      </c>
      <c r="M38" s="119">
        <v>0.4</v>
      </c>
      <c r="N38" s="119">
        <v>0.5</v>
      </c>
      <c r="O38" s="119">
        <v>0.6</v>
      </c>
      <c r="P38" s="119">
        <v>0.7</v>
      </c>
      <c r="Q38" s="119">
        <v>0.8</v>
      </c>
      <c r="R38" s="119">
        <v>0.9</v>
      </c>
      <c r="S38" s="119">
        <v>1</v>
      </c>
      <c r="T38" s="777"/>
      <c r="U38" s="694"/>
      <c r="V38" s="902"/>
      <c r="W38" s="1075"/>
      <c r="X38" s="1078"/>
    </row>
    <row r="39" spans="1:24" x14ac:dyDescent="0.25">
      <c r="A39" s="125"/>
      <c r="B39" s="125"/>
      <c r="C39" s="204"/>
      <c r="D39" s="125"/>
      <c r="E39" s="760"/>
      <c r="F39" s="516"/>
      <c r="G39" s="124"/>
      <c r="H39" s="761"/>
      <c r="I39" s="761"/>
      <c r="J39" s="762"/>
      <c r="K39" s="762"/>
      <c r="L39" s="762"/>
      <c r="M39" s="762"/>
      <c r="N39" s="762"/>
      <c r="O39" s="762"/>
      <c r="P39" s="762"/>
      <c r="Q39" s="762"/>
      <c r="R39" s="762"/>
      <c r="S39" s="762"/>
      <c r="T39" s="125"/>
      <c r="U39" s="125"/>
      <c r="V39" s="446"/>
      <c r="W39" s="126"/>
      <c r="X39" s="763"/>
    </row>
    <row r="40" spans="1:24" x14ac:dyDescent="0.25">
      <c r="A40" s="125"/>
      <c r="B40" s="125"/>
      <c r="C40" s="204"/>
      <c r="D40" s="125"/>
      <c r="E40" s="760"/>
      <c r="F40" s="516"/>
      <c r="G40" s="124"/>
      <c r="H40" s="761"/>
      <c r="I40" s="761"/>
      <c r="J40" s="762"/>
      <c r="K40" s="762"/>
      <c r="L40" s="762"/>
      <c r="M40" s="762"/>
      <c r="N40" s="762"/>
      <c r="O40" s="762"/>
      <c r="P40" s="762"/>
      <c r="Q40" s="762"/>
      <c r="R40" s="762"/>
      <c r="S40" s="762"/>
      <c r="T40" s="125"/>
      <c r="U40" s="125"/>
      <c r="V40" s="446"/>
      <c r="W40" s="126"/>
      <c r="X40" s="763"/>
    </row>
    <row r="41" spans="1:24" x14ac:dyDescent="0.25">
      <c r="A41" s="125"/>
      <c r="B41" s="125"/>
      <c r="C41" s="204"/>
      <c r="D41" s="125"/>
      <c r="E41" s="760"/>
      <c r="F41" s="516"/>
      <c r="G41" s="124"/>
      <c r="H41" s="761"/>
      <c r="I41" s="761"/>
      <c r="J41" s="762"/>
      <c r="K41" s="762"/>
      <c r="L41" s="762"/>
      <c r="M41" s="762"/>
      <c r="N41" s="762"/>
      <c r="O41" s="762"/>
      <c r="P41" s="762"/>
      <c r="Q41" s="762"/>
      <c r="R41" s="762"/>
      <c r="S41" s="762"/>
      <c r="T41" s="125"/>
      <c r="U41" s="125"/>
      <c r="V41" s="446"/>
      <c r="W41" s="126"/>
      <c r="X41" s="763"/>
    </row>
    <row r="42" spans="1:24" x14ac:dyDescent="0.25">
      <c r="A42" s="125"/>
      <c r="B42" s="125"/>
      <c r="C42" s="204"/>
      <c r="D42" s="125"/>
      <c r="E42" s="760"/>
      <c r="F42" s="516"/>
      <c r="G42" s="124"/>
      <c r="H42" s="761"/>
      <c r="I42" s="761"/>
      <c r="J42" s="762"/>
      <c r="K42" s="762"/>
      <c r="L42" s="762"/>
      <c r="M42" s="762"/>
      <c r="N42" s="762"/>
      <c r="O42" s="762"/>
      <c r="P42" s="762"/>
      <c r="Q42" s="762"/>
      <c r="R42" s="762"/>
      <c r="S42" s="762"/>
      <c r="T42" s="125"/>
      <c r="U42" s="125"/>
      <c r="V42" s="446"/>
      <c r="W42" s="126"/>
      <c r="X42" s="763"/>
    </row>
    <row r="43" spans="1:24" x14ac:dyDescent="0.25">
      <c r="A43" s="125"/>
      <c r="B43" s="125"/>
      <c r="C43" s="204"/>
      <c r="D43" s="125"/>
      <c r="E43" s="760"/>
      <c r="F43" s="516"/>
      <c r="G43" s="124"/>
      <c r="H43" s="761"/>
      <c r="I43" s="761"/>
      <c r="J43" s="762"/>
      <c r="K43" s="762"/>
      <c r="L43" s="762"/>
      <c r="M43" s="762"/>
      <c r="N43" s="762"/>
      <c r="O43" s="762"/>
      <c r="P43" s="762"/>
      <c r="Q43" s="762"/>
      <c r="R43" s="762"/>
      <c r="S43" s="762"/>
      <c r="T43" s="125"/>
      <c r="U43" s="125"/>
      <c r="V43" s="446"/>
      <c r="W43" s="126"/>
      <c r="X43" s="763"/>
    </row>
    <row r="44" spans="1:24" x14ac:dyDescent="0.25">
      <c r="A44" s="125"/>
      <c r="B44" s="125"/>
      <c r="C44" s="204"/>
      <c r="D44" s="125"/>
      <c r="E44" s="760"/>
      <c r="F44" s="516"/>
      <c r="G44" s="124"/>
      <c r="H44" s="761"/>
      <c r="I44" s="761"/>
      <c r="J44" s="762"/>
      <c r="K44" s="762"/>
      <c r="L44" s="762"/>
      <c r="M44" s="762"/>
      <c r="N44" s="762"/>
      <c r="O44" s="762"/>
      <c r="P44" s="762"/>
      <c r="Q44" s="762"/>
      <c r="R44" s="762"/>
      <c r="S44" s="762"/>
      <c r="T44" s="125"/>
      <c r="U44" s="125"/>
      <c r="V44" s="446"/>
      <c r="W44" s="126"/>
      <c r="X44" s="763"/>
    </row>
    <row r="45" spans="1:24" x14ac:dyDescent="0.25">
      <c r="A45" s="125"/>
      <c r="B45" s="125"/>
      <c r="C45" s="204"/>
      <c r="D45" s="125"/>
      <c r="E45" s="760"/>
      <c r="F45" s="516"/>
      <c r="G45" s="124"/>
      <c r="H45" s="761"/>
      <c r="I45" s="761"/>
      <c r="J45" s="762"/>
      <c r="K45" s="762"/>
      <c r="L45" s="762"/>
      <c r="M45" s="762"/>
      <c r="N45" s="762"/>
      <c r="O45" s="762"/>
      <c r="P45" s="762"/>
      <c r="Q45" s="762"/>
      <c r="R45" s="762"/>
      <c r="S45" s="762"/>
      <c r="T45" s="125"/>
      <c r="U45" s="125"/>
      <c r="V45" s="446"/>
      <c r="W45" s="126"/>
      <c r="X45" s="763"/>
    </row>
    <row r="46" spans="1:24" x14ac:dyDescent="0.25">
      <c r="A46" s="125"/>
      <c r="B46" s="125"/>
      <c r="C46" s="204"/>
      <c r="D46" s="125"/>
      <c r="E46" s="760"/>
      <c r="F46" s="516"/>
      <c r="G46" s="124"/>
      <c r="H46" s="761"/>
      <c r="I46" s="761"/>
      <c r="J46" s="762"/>
      <c r="K46" s="762"/>
      <c r="L46" s="762"/>
      <c r="M46" s="762"/>
      <c r="N46" s="762"/>
      <c r="O46" s="762"/>
      <c r="P46" s="762"/>
      <c r="Q46" s="762"/>
      <c r="R46" s="762"/>
      <c r="S46" s="762"/>
      <c r="T46" s="125"/>
      <c r="U46" s="125"/>
      <c r="V46" s="446"/>
      <c r="W46" s="126"/>
      <c r="X46" s="763"/>
    </row>
    <row r="47" spans="1:24" x14ac:dyDescent="0.25">
      <c r="A47" s="125"/>
      <c r="B47" s="125"/>
      <c r="C47" s="204"/>
      <c r="D47" s="125"/>
      <c r="E47" s="760"/>
      <c r="F47" s="516"/>
      <c r="G47" s="124"/>
      <c r="H47" s="761"/>
      <c r="I47" s="761"/>
      <c r="J47" s="762"/>
      <c r="K47" s="762"/>
      <c r="L47" s="762"/>
      <c r="M47" s="762"/>
      <c r="N47" s="762"/>
      <c r="O47" s="762"/>
      <c r="P47" s="762"/>
      <c r="Q47" s="762"/>
      <c r="R47" s="762"/>
      <c r="S47" s="762"/>
      <c r="T47" s="125"/>
      <c r="U47" s="125"/>
      <c r="V47" s="446"/>
      <c r="W47" s="126"/>
      <c r="X47" s="763"/>
    </row>
    <row r="48" spans="1:24" x14ac:dyDescent="0.25">
      <c r="A48" s="125"/>
      <c r="B48" s="125"/>
      <c r="C48" s="204"/>
      <c r="D48" s="125"/>
      <c r="E48" s="760"/>
      <c r="F48" s="516"/>
      <c r="G48" s="124"/>
      <c r="H48" s="761"/>
      <c r="I48" s="761"/>
      <c r="J48" s="762"/>
      <c r="K48" s="762"/>
      <c r="L48" s="762"/>
      <c r="M48" s="762"/>
      <c r="N48" s="762"/>
      <c r="O48" s="762"/>
      <c r="P48" s="762"/>
      <c r="Q48" s="762"/>
      <c r="R48" s="762"/>
      <c r="S48" s="762"/>
      <c r="T48" s="125"/>
      <c r="U48" s="125"/>
      <c r="V48" s="446"/>
      <c r="W48" s="126"/>
      <c r="X48" s="763"/>
    </row>
    <row r="49" spans="1:24" x14ac:dyDescent="0.25">
      <c r="A49" s="125"/>
      <c r="B49" s="125"/>
      <c r="C49" s="204"/>
      <c r="D49" s="125"/>
      <c r="E49" s="760"/>
      <c r="F49" s="516"/>
      <c r="G49" s="124"/>
      <c r="H49" s="761"/>
      <c r="I49" s="761"/>
      <c r="J49" s="762"/>
      <c r="K49" s="762"/>
      <c r="L49" s="762"/>
      <c r="M49" s="762"/>
      <c r="N49" s="762"/>
      <c r="O49" s="762"/>
      <c r="P49" s="762"/>
      <c r="Q49" s="762"/>
      <c r="R49" s="762"/>
      <c r="S49" s="762"/>
      <c r="T49" s="125"/>
      <c r="U49" s="125"/>
      <c r="V49" s="446"/>
      <c r="W49" s="126"/>
      <c r="X49" s="763"/>
    </row>
    <row r="50" spans="1:24" x14ac:dyDescent="0.25">
      <c r="A50" s="125"/>
      <c r="B50" s="125"/>
      <c r="C50" s="204"/>
      <c r="D50" s="125"/>
      <c r="E50" s="760"/>
      <c r="F50" s="516"/>
      <c r="G50" s="124"/>
      <c r="H50" s="761"/>
      <c r="I50" s="761"/>
      <c r="J50" s="762"/>
      <c r="K50" s="762"/>
      <c r="L50" s="762"/>
      <c r="M50" s="762"/>
      <c r="N50" s="762"/>
      <c r="O50" s="762"/>
      <c r="P50" s="762"/>
      <c r="Q50" s="762"/>
      <c r="R50" s="762"/>
      <c r="S50" s="762"/>
      <c r="T50" s="125"/>
      <c r="U50" s="125"/>
      <c r="V50" s="446"/>
      <c r="W50" s="126"/>
      <c r="X50" s="763"/>
    </row>
    <row r="51" spans="1:24" x14ac:dyDescent="0.25">
      <c r="A51" s="125"/>
      <c r="B51" s="125"/>
      <c r="C51" s="204"/>
      <c r="D51" s="125"/>
      <c r="E51" s="760"/>
      <c r="F51" s="516"/>
      <c r="G51" s="124"/>
      <c r="H51" s="761"/>
      <c r="I51" s="761"/>
      <c r="J51" s="762"/>
      <c r="K51" s="762"/>
      <c r="L51" s="762"/>
      <c r="M51" s="762"/>
      <c r="N51" s="762"/>
      <c r="O51" s="762"/>
      <c r="P51" s="762"/>
      <c r="Q51" s="762"/>
      <c r="R51" s="762"/>
      <c r="S51" s="762"/>
      <c r="T51" s="125"/>
      <c r="U51" s="125"/>
      <c r="V51" s="446"/>
      <c r="W51" s="126"/>
      <c r="X51" s="763"/>
    </row>
    <row r="52" spans="1:24" x14ac:dyDescent="0.25">
      <c r="A52" s="125"/>
      <c r="B52" s="125"/>
      <c r="C52" s="204"/>
      <c r="D52" s="125"/>
      <c r="E52" s="760"/>
      <c r="F52" s="516"/>
      <c r="G52" s="124"/>
      <c r="H52" s="761"/>
      <c r="I52" s="761"/>
      <c r="J52" s="762"/>
      <c r="K52" s="762"/>
      <c r="L52" s="762"/>
      <c r="M52" s="762"/>
      <c r="N52" s="762"/>
      <c r="O52" s="762"/>
      <c r="P52" s="762"/>
      <c r="Q52" s="762"/>
      <c r="R52" s="762"/>
      <c r="S52" s="762"/>
      <c r="T52" s="125"/>
      <c r="U52" s="125"/>
      <c r="V52" s="446"/>
      <c r="W52" s="126"/>
      <c r="X52" s="763"/>
    </row>
    <row r="53" spans="1:24" x14ac:dyDescent="0.25">
      <c r="A53" s="125"/>
      <c r="B53" s="125"/>
      <c r="C53" s="204"/>
      <c r="D53" s="125"/>
      <c r="E53" s="760"/>
      <c r="F53" s="516"/>
      <c r="G53" s="124"/>
      <c r="H53" s="761"/>
      <c r="I53" s="761"/>
      <c r="J53" s="762"/>
      <c r="K53" s="762"/>
      <c r="L53" s="762"/>
      <c r="M53" s="762"/>
      <c r="N53" s="762"/>
      <c r="O53" s="762"/>
      <c r="P53" s="762"/>
      <c r="Q53" s="762"/>
      <c r="R53" s="762"/>
      <c r="S53" s="762"/>
      <c r="T53" s="125"/>
      <c r="U53" s="125"/>
      <c r="V53" s="446"/>
      <c r="W53" s="126"/>
      <c r="X53" s="763"/>
    </row>
    <row r="54" spans="1:24" x14ac:dyDescent="0.25">
      <c r="A54" s="125"/>
      <c r="B54" s="125"/>
      <c r="C54" s="204"/>
      <c r="D54" s="125"/>
      <c r="E54" s="760"/>
      <c r="F54" s="516"/>
      <c r="G54" s="124"/>
      <c r="H54" s="761"/>
      <c r="I54" s="761"/>
      <c r="J54" s="762"/>
      <c r="K54" s="762"/>
      <c r="L54" s="762"/>
      <c r="M54" s="762"/>
      <c r="N54" s="762"/>
      <c r="O54" s="762"/>
      <c r="P54" s="762"/>
      <c r="Q54" s="762"/>
      <c r="R54" s="762"/>
      <c r="S54" s="762"/>
      <c r="T54" s="125"/>
      <c r="U54" s="125"/>
      <c r="V54" s="446"/>
      <c r="W54" s="126"/>
      <c r="X54" s="763"/>
    </row>
    <row r="55" spans="1:24" x14ac:dyDescent="0.25">
      <c r="A55" s="682">
        <v>1</v>
      </c>
      <c r="B55" s="682">
        <v>2</v>
      </c>
      <c r="C55" s="682">
        <v>3</v>
      </c>
      <c r="D55" s="682">
        <v>4</v>
      </c>
      <c r="E55" s="682">
        <v>5</v>
      </c>
      <c r="F55" s="809">
        <v>6</v>
      </c>
      <c r="G55" s="810"/>
      <c r="H55" s="809">
        <v>7</v>
      </c>
      <c r="I55" s="811"/>
      <c r="J55" s="811"/>
      <c r="K55" s="811"/>
      <c r="L55" s="811"/>
      <c r="M55" s="811"/>
      <c r="N55" s="811"/>
      <c r="O55" s="811"/>
      <c r="P55" s="811"/>
      <c r="Q55" s="811"/>
      <c r="R55" s="811"/>
      <c r="S55" s="810"/>
      <c r="T55" s="682">
        <v>8</v>
      </c>
      <c r="U55" s="682">
        <v>9</v>
      </c>
      <c r="V55" s="682">
        <v>10</v>
      </c>
      <c r="W55" s="682">
        <v>11</v>
      </c>
      <c r="X55" s="682">
        <v>12</v>
      </c>
    </row>
    <row r="56" spans="1:24" x14ac:dyDescent="0.25">
      <c r="A56" s="768" t="s">
        <v>9</v>
      </c>
      <c r="B56" s="768" t="s">
        <v>10</v>
      </c>
      <c r="C56" s="768" t="s">
        <v>11</v>
      </c>
      <c r="D56" s="768" t="s">
        <v>12</v>
      </c>
      <c r="E56" s="768" t="s">
        <v>13</v>
      </c>
      <c r="F56" s="768" t="s">
        <v>0</v>
      </c>
      <c r="G56" s="768" t="s">
        <v>14</v>
      </c>
      <c r="H56" s="771" t="s">
        <v>15</v>
      </c>
      <c r="I56" s="771"/>
      <c r="J56" s="771"/>
      <c r="K56" s="771"/>
      <c r="L56" s="771"/>
      <c r="M56" s="771"/>
      <c r="N56" s="771"/>
      <c r="O56" s="771"/>
      <c r="P56" s="771"/>
      <c r="Q56" s="771"/>
      <c r="R56" s="771"/>
      <c r="S56" s="771"/>
      <c r="T56" s="768" t="s">
        <v>16</v>
      </c>
      <c r="U56" s="768" t="s">
        <v>182</v>
      </c>
      <c r="V56" s="838" t="s">
        <v>18</v>
      </c>
      <c r="W56" s="806" t="s">
        <v>19</v>
      </c>
      <c r="X56" s="806" t="s">
        <v>20</v>
      </c>
    </row>
    <row r="57" spans="1:24" x14ac:dyDescent="0.25">
      <c r="A57" s="768"/>
      <c r="B57" s="768"/>
      <c r="C57" s="768"/>
      <c r="D57" s="768"/>
      <c r="E57" s="768"/>
      <c r="F57" s="768"/>
      <c r="G57" s="768"/>
      <c r="H57" s="768" t="s">
        <v>21</v>
      </c>
      <c r="I57" s="768"/>
      <c r="J57" s="768"/>
      <c r="K57" s="768" t="s">
        <v>22</v>
      </c>
      <c r="L57" s="768"/>
      <c r="M57" s="768"/>
      <c r="N57" s="768" t="s">
        <v>23</v>
      </c>
      <c r="O57" s="768"/>
      <c r="P57" s="768"/>
      <c r="Q57" s="768" t="s">
        <v>24</v>
      </c>
      <c r="R57" s="768"/>
      <c r="S57" s="768"/>
      <c r="T57" s="768"/>
      <c r="U57" s="768"/>
      <c r="V57" s="839"/>
      <c r="W57" s="807" t="s">
        <v>19</v>
      </c>
      <c r="X57" s="807" t="s">
        <v>133</v>
      </c>
    </row>
    <row r="58" spans="1:24" x14ac:dyDescent="0.25">
      <c r="A58" s="768"/>
      <c r="B58" s="768"/>
      <c r="C58" s="768"/>
      <c r="D58" s="768"/>
      <c r="E58" s="768"/>
      <c r="F58" s="768"/>
      <c r="G58" s="768"/>
      <c r="H58" s="14" t="s">
        <v>25</v>
      </c>
      <c r="I58" s="14" t="s">
        <v>26</v>
      </c>
      <c r="J58" s="14" t="s">
        <v>27</v>
      </c>
      <c r="K58" s="14" t="s">
        <v>28</v>
      </c>
      <c r="L58" s="14" t="s">
        <v>27</v>
      </c>
      <c r="M58" s="14" t="s">
        <v>29</v>
      </c>
      <c r="N58" s="14" t="s">
        <v>30</v>
      </c>
      <c r="O58" s="14" t="s">
        <v>28</v>
      </c>
      <c r="P58" s="14" t="s">
        <v>31</v>
      </c>
      <c r="Q58" s="14" t="s">
        <v>32</v>
      </c>
      <c r="R58" s="14" t="s">
        <v>33</v>
      </c>
      <c r="S58" s="14" t="s">
        <v>34</v>
      </c>
      <c r="T58" s="768"/>
      <c r="U58" s="768"/>
      <c r="V58" s="840"/>
      <c r="W58" s="808"/>
      <c r="X58" s="808"/>
    </row>
    <row r="59" spans="1:24" ht="31.5" x14ac:dyDescent="0.25">
      <c r="A59" s="916" t="s">
        <v>106</v>
      </c>
      <c r="B59" s="918" t="s">
        <v>107</v>
      </c>
      <c r="C59" s="918" t="s">
        <v>108</v>
      </c>
      <c r="D59" s="910"/>
      <c r="E59" s="918" t="s">
        <v>109</v>
      </c>
      <c r="F59" s="759">
        <v>23</v>
      </c>
      <c r="G59" s="703" t="s">
        <v>110</v>
      </c>
      <c r="H59" s="752"/>
      <c r="I59" s="752"/>
      <c r="J59" s="752"/>
      <c r="K59" s="752"/>
      <c r="L59" s="752"/>
      <c r="M59" s="752">
        <v>1</v>
      </c>
      <c r="N59" s="752"/>
      <c r="O59" s="752"/>
      <c r="P59" s="752"/>
      <c r="Q59" s="752"/>
      <c r="R59" s="752"/>
      <c r="S59" s="752"/>
      <c r="T59" s="820" t="s">
        <v>1670</v>
      </c>
      <c r="U59" s="1043"/>
      <c r="V59" s="753" t="s">
        <v>111</v>
      </c>
      <c r="W59" s="754"/>
      <c r="X59" s="764"/>
    </row>
    <row r="60" spans="1:24" ht="31.5" x14ac:dyDescent="0.25">
      <c r="A60" s="916"/>
      <c r="B60" s="918"/>
      <c r="C60" s="918"/>
      <c r="D60" s="910"/>
      <c r="E60" s="918"/>
      <c r="F60" s="22">
        <v>24</v>
      </c>
      <c r="G60" s="546" t="s">
        <v>112</v>
      </c>
      <c r="H60" s="37"/>
      <c r="I60" s="37"/>
      <c r="J60" s="37"/>
      <c r="K60" s="37"/>
      <c r="L60" s="37"/>
      <c r="M60" s="37">
        <v>1</v>
      </c>
      <c r="N60" s="37"/>
      <c r="O60" s="37"/>
      <c r="P60" s="37"/>
      <c r="Q60" s="37"/>
      <c r="R60" s="37"/>
      <c r="S60" s="37"/>
      <c r="T60" s="820"/>
      <c r="U60" s="1043"/>
      <c r="V60" s="548" t="s">
        <v>113</v>
      </c>
      <c r="W60" s="38"/>
      <c r="X60" s="122"/>
    </row>
    <row r="61" spans="1:24" ht="31.5" x14ac:dyDescent="0.25">
      <c r="A61" s="916"/>
      <c r="B61" s="918"/>
      <c r="C61" s="918"/>
      <c r="D61" s="910"/>
      <c r="E61" s="918"/>
      <c r="F61" s="22">
        <v>25</v>
      </c>
      <c r="G61" s="546" t="s">
        <v>114</v>
      </c>
      <c r="H61" s="37">
        <v>1</v>
      </c>
      <c r="I61" s="37"/>
      <c r="J61" s="37"/>
      <c r="K61" s="37"/>
      <c r="L61" s="37"/>
      <c r="M61" s="37"/>
      <c r="N61" s="37"/>
      <c r="O61" s="37"/>
      <c r="P61" s="37"/>
      <c r="Q61" s="37"/>
      <c r="R61" s="37"/>
      <c r="S61" s="37"/>
      <c r="T61" s="820"/>
      <c r="U61" s="1043"/>
      <c r="V61" s="548" t="s">
        <v>115</v>
      </c>
      <c r="W61" s="38"/>
      <c r="X61" s="122"/>
    </row>
    <row r="62" spans="1:24" ht="31.5" x14ac:dyDescent="0.25">
      <c r="A62" s="916"/>
      <c r="B62" s="918"/>
      <c r="C62" s="918"/>
      <c r="D62" s="910"/>
      <c r="E62" s="918"/>
      <c r="F62" s="22">
        <v>26</v>
      </c>
      <c r="G62" s="546" t="s">
        <v>116</v>
      </c>
      <c r="H62" s="37"/>
      <c r="I62" s="37"/>
      <c r="J62" s="37"/>
      <c r="K62" s="37"/>
      <c r="L62" s="37"/>
      <c r="M62" s="37">
        <v>1</v>
      </c>
      <c r="N62" s="37"/>
      <c r="O62" s="37"/>
      <c r="P62" s="37"/>
      <c r="Q62" s="37"/>
      <c r="R62" s="37"/>
      <c r="S62" s="37"/>
      <c r="T62" s="820"/>
      <c r="U62" s="1043"/>
      <c r="V62" s="548" t="s">
        <v>117</v>
      </c>
      <c r="W62" s="38"/>
      <c r="X62" s="122"/>
    </row>
    <row r="63" spans="1:24" x14ac:dyDescent="0.25">
      <c r="A63" s="916"/>
      <c r="B63" s="918"/>
      <c r="C63" s="918"/>
      <c r="D63" s="910"/>
      <c r="E63" s="918"/>
      <c r="F63" s="22">
        <v>27</v>
      </c>
      <c r="G63" s="546" t="s">
        <v>118</v>
      </c>
      <c r="H63" s="37"/>
      <c r="I63" s="37"/>
      <c r="J63" s="37"/>
      <c r="K63" s="37"/>
      <c r="L63" s="37"/>
      <c r="M63" s="37"/>
      <c r="N63" s="37"/>
      <c r="O63" s="37"/>
      <c r="P63" s="37"/>
      <c r="Q63" s="37">
        <v>1</v>
      </c>
      <c r="R63" s="37"/>
      <c r="S63" s="37"/>
      <c r="T63" s="820"/>
      <c r="U63" s="1043"/>
      <c r="V63" s="548" t="s">
        <v>119</v>
      </c>
      <c r="W63" s="38"/>
      <c r="X63" s="122"/>
    </row>
    <row r="64" spans="1:24" x14ac:dyDescent="0.25">
      <c r="A64" s="916"/>
      <c r="B64" s="918"/>
      <c r="C64" s="918"/>
      <c r="D64" s="910"/>
      <c r="E64" s="918"/>
      <c r="F64" s="22">
        <v>28</v>
      </c>
      <c r="G64" s="546" t="s">
        <v>120</v>
      </c>
      <c r="H64" s="37"/>
      <c r="I64" s="37"/>
      <c r="J64" s="37"/>
      <c r="K64" s="37">
        <v>1</v>
      </c>
      <c r="L64" s="37"/>
      <c r="M64" s="37"/>
      <c r="N64" s="37">
        <v>1</v>
      </c>
      <c r="O64" s="37"/>
      <c r="P64" s="37"/>
      <c r="Q64" s="37">
        <v>1</v>
      </c>
      <c r="R64" s="37"/>
      <c r="S64" s="37"/>
      <c r="T64" s="820"/>
      <c r="U64" s="1043"/>
      <c r="V64" s="39" t="s">
        <v>121</v>
      </c>
      <c r="W64" s="38"/>
      <c r="X64" s="122"/>
    </row>
    <row r="65" spans="1:24" x14ac:dyDescent="0.25">
      <c r="A65" s="916"/>
      <c r="B65" s="912"/>
      <c r="C65" s="912"/>
      <c r="D65" s="910"/>
      <c r="E65" s="918"/>
      <c r="F65" s="22">
        <v>29</v>
      </c>
      <c r="G65" s="546" t="s">
        <v>122</v>
      </c>
      <c r="H65" s="37"/>
      <c r="I65" s="37"/>
      <c r="J65" s="40">
        <v>1</v>
      </c>
      <c r="K65" s="37"/>
      <c r="L65" s="37"/>
      <c r="M65" s="40">
        <v>1</v>
      </c>
      <c r="N65" s="37"/>
      <c r="O65" s="37"/>
      <c r="P65" s="40">
        <v>1</v>
      </c>
      <c r="Q65" s="37"/>
      <c r="R65" s="37"/>
      <c r="S65" s="40">
        <v>1</v>
      </c>
      <c r="T65" s="820"/>
      <c r="U65" s="1043"/>
      <c r="V65" s="41" t="s">
        <v>123</v>
      </c>
      <c r="W65" s="38"/>
      <c r="X65" s="122"/>
    </row>
    <row r="66" spans="1:24" ht="31.5" x14ac:dyDescent="0.25">
      <c r="A66" s="916"/>
      <c r="B66" s="821" t="s">
        <v>124</v>
      </c>
      <c r="C66" s="1067">
        <v>0.9</v>
      </c>
      <c r="D66" s="910"/>
      <c r="E66" s="918"/>
      <c r="F66" s="22">
        <v>30</v>
      </c>
      <c r="G66" s="546" t="s">
        <v>125</v>
      </c>
      <c r="H66" s="37">
        <v>1</v>
      </c>
      <c r="I66" s="37"/>
      <c r="J66" s="37"/>
      <c r="K66" s="37">
        <v>1</v>
      </c>
      <c r="L66" s="37"/>
      <c r="M66" s="37"/>
      <c r="N66" s="37">
        <v>1</v>
      </c>
      <c r="O66" s="37"/>
      <c r="P66" s="37"/>
      <c r="Q66" s="37">
        <v>1</v>
      </c>
      <c r="R66" s="37"/>
      <c r="S66" s="37"/>
      <c r="T66" s="820"/>
      <c r="U66" s="1043"/>
      <c r="V66" s="548" t="s">
        <v>126</v>
      </c>
      <c r="W66" s="38"/>
      <c r="X66" s="122"/>
    </row>
    <row r="67" spans="1:24" x14ac:dyDescent="0.25">
      <c r="A67" s="917"/>
      <c r="B67" s="912"/>
      <c r="C67" s="1068"/>
      <c r="D67" s="911"/>
      <c r="E67" s="912"/>
      <c r="F67" s="22">
        <v>31</v>
      </c>
      <c r="G67" s="546" t="s">
        <v>127</v>
      </c>
      <c r="H67" s="37">
        <v>1</v>
      </c>
      <c r="I67" s="37"/>
      <c r="J67" s="37"/>
      <c r="K67" s="37">
        <v>1</v>
      </c>
      <c r="L67" s="37"/>
      <c r="M67" s="37"/>
      <c r="N67" s="37">
        <v>1</v>
      </c>
      <c r="O67" s="37"/>
      <c r="P67" s="37"/>
      <c r="Q67" s="37">
        <v>1</v>
      </c>
      <c r="R67" s="37"/>
      <c r="S67" s="37"/>
      <c r="T67" s="817"/>
      <c r="U67" s="1044"/>
      <c r="V67" s="548" t="s">
        <v>121</v>
      </c>
      <c r="W67" s="38"/>
      <c r="X67" s="122"/>
    </row>
    <row r="68" spans="1:24" ht="21" customHeight="1" thickBot="1" x14ac:dyDescent="0.3">
      <c r="A68" s="123"/>
      <c r="B68" s="123"/>
      <c r="C68" s="123"/>
      <c r="D68" s="123"/>
      <c r="E68" s="123"/>
      <c r="F68" s="123"/>
      <c r="G68" s="124"/>
      <c r="H68" s="125"/>
      <c r="I68" s="3"/>
      <c r="J68" s="3"/>
      <c r="K68" s="3"/>
      <c r="L68" s="3"/>
      <c r="M68" s="3"/>
      <c r="N68" s="3"/>
      <c r="O68" s="3"/>
      <c r="P68" s="3"/>
      <c r="Q68" s="3"/>
      <c r="R68" s="3"/>
      <c r="S68" s="3"/>
      <c r="T68" s="3"/>
      <c r="U68" s="3"/>
      <c r="V68" s="126"/>
      <c r="W68" s="3"/>
      <c r="X68" s="535">
        <f>SUM(X17:X67)</f>
        <v>15016145.33</v>
      </c>
    </row>
    <row r="69" spans="1:24" ht="13.5" customHeight="1" thickTop="1" x14ac:dyDescent="0.25">
      <c r="A69" s="123"/>
      <c r="B69" s="123"/>
      <c r="C69" s="123"/>
      <c r="D69" s="123"/>
      <c r="E69" s="123"/>
      <c r="F69" s="123"/>
      <c r="G69" s="124"/>
      <c r="H69" s="125"/>
      <c r="I69" s="3"/>
      <c r="J69" s="3"/>
      <c r="K69" s="3"/>
      <c r="L69" s="3"/>
      <c r="M69" s="3"/>
      <c r="N69" s="3"/>
      <c r="O69" s="3"/>
      <c r="P69" s="3"/>
      <c r="Q69" s="3"/>
      <c r="R69" s="3"/>
      <c r="S69" s="3"/>
      <c r="T69" s="3"/>
      <c r="U69" s="3"/>
      <c r="V69" s="126"/>
      <c r="W69" s="3"/>
      <c r="X69" s="3"/>
    </row>
    <row r="70" spans="1:24" ht="21" customHeight="1" x14ac:dyDescent="0.25">
      <c r="A70" s="123"/>
      <c r="B70" s="123"/>
      <c r="C70" s="123"/>
      <c r="D70" s="123"/>
      <c r="E70" s="123"/>
      <c r="F70" s="123"/>
      <c r="G70" s="124"/>
      <c r="H70" s="125"/>
      <c r="I70" s="3"/>
      <c r="J70" s="3"/>
      <c r="K70" s="3"/>
      <c r="L70" s="3"/>
      <c r="M70" s="3"/>
      <c r="N70" s="3"/>
      <c r="O70" s="3"/>
      <c r="P70" s="3"/>
      <c r="Q70" s="3"/>
      <c r="R70" s="3"/>
      <c r="S70" s="3"/>
      <c r="T70" s="3"/>
      <c r="U70" s="3"/>
      <c r="V70" s="126"/>
      <c r="W70" s="3"/>
      <c r="X70" s="3"/>
    </row>
    <row r="71" spans="1:24" ht="21" customHeight="1" x14ac:dyDescent="0.25">
      <c r="A71" s="123"/>
      <c r="B71" s="123"/>
      <c r="C71" s="123"/>
      <c r="D71" s="123"/>
      <c r="E71" s="123"/>
      <c r="F71" s="123"/>
      <c r="G71" s="124"/>
      <c r="H71" s="125"/>
      <c r="I71" s="3"/>
      <c r="J71" s="3"/>
      <c r="K71" s="3"/>
      <c r="L71" s="3"/>
      <c r="M71" s="3"/>
      <c r="N71" s="3"/>
      <c r="O71" s="3"/>
      <c r="P71" s="3"/>
      <c r="Q71" s="3"/>
      <c r="R71" s="3"/>
      <c r="S71" s="3"/>
      <c r="T71" s="3"/>
      <c r="U71" s="3"/>
      <c r="V71" s="126"/>
      <c r="W71" s="3"/>
      <c r="X71" s="3"/>
    </row>
    <row r="72" spans="1:24" ht="21" customHeight="1" x14ac:dyDescent="0.25">
      <c r="A72" s="123"/>
      <c r="B72" s="123"/>
      <c r="C72" s="123"/>
      <c r="D72" s="123"/>
      <c r="E72" s="123"/>
      <c r="F72" s="123"/>
      <c r="G72" s="124"/>
      <c r="H72" s="125"/>
      <c r="I72" s="3"/>
      <c r="J72" s="3"/>
      <c r="K72" s="3"/>
      <c r="L72" s="3"/>
      <c r="M72" s="3"/>
      <c r="N72" s="3"/>
      <c r="O72" s="3"/>
      <c r="P72" s="3"/>
      <c r="Q72" s="3"/>
      <c r="R72" s="3"/>
      <c r="S72" s="3"/>
      <c r="T72" s="3"/>
      <c r="U72" s="3"/>
      <c r="V72" s="126"/>
      <c r="W72" s="3"/>
      <c r="X72" s="3"/>
    </row>
    <row r="73" spans="1:24" ht="21" customHeight="1" x14ac:dyDescent="0.25">
      <c r="A73" s="123"/>
      <c r="B73" s="123"/>
      <c r="C73" s="123"/>
      <c r="D73" s="123"/>
      <c r="E73" s="123"/>
      <c r="F73" s="123"/>
      <c r="G73" s="124"/>
      <c r="H73" s="125"/>
      <c r="I73" s="3"/>
      <c r="J73" s="3"/>
      <c r="K73" s="3"/>
      <c r="L73" s="3"/>
      <c r="M73" s="3"/>
      <c r="N73" s="3"/>
      <c r="O73" s="3"/>
      <c r="P73" s="3"/>
      <c r="Q73" s="3"/>
      <c r="R73" s="3"/>
      <c r="S73" s="3"/>
      <c r="T73" s="3"/>
      <c r="U73" s="3"/>
      <c r="V73" s="126"/>
      <c r="W73" s="3"/>
      <c r="X73" s="3"/>
    </row>
  </sheetData>
  <mergeCells count="81">
    <mergeCell ref="A17:A20"/>
    <mergeCell ref="B17:B20"/>
    <mergeCell ref="D17:D20"/>
    <mergeCell ref="E17:E20"/>
    <mergeCell ref="G14:G16"/>
    <mergeCell ref="A14:A16"/>
    <mergeCell ref="B14:B16"/>
    <mergeCell ref="C14:C16"/>
    <mergeCell ref="D14:D16"/>
    <mergeCell ref="E14:E16"/>
    <mergeCell ref="F14:F16"/>
    <mergeCell ref="F13:G13"/>
    <mergeCell ref="H13:S13"/>
    <mergeCell ref="A8:X8"/>
    <mergeCell ref="A9:X9"/>
    <mergeCell ref="B10:X10"/>
    <mergeCell ref="B11:X11"/>
    <mergeCell ref="B12:X12"/>
    <mergeCell ref="X14:X16"/>
    <mergeCell ref="H15:J15"/>
    <mergeCell ref="K15:M15"/>
    <mergeCell ref="N15:P15"/>
    <mergeCell ref="Q15:S15"/>
    <mergeCell ref="H14:S14"/>
    <mergeCell ref="T14:T16"/>
    <mergeCell ref="U14:U16"/>
    <mergeCell ref="V14:V16"/>
    <mergeCell ref="W14:W16"/>
    <mergeCell ref="W36:W38"/>
    <mergeCell ref="X36:X38"/>
    <mergeCell ref="T59:T67"/>
    <mergeCell ref="A21:A28"/>
    <mergeCell ref="B21:B28"/>
    <mergeCell ref="C21:C28"/>
    <mergeCell ref="D21:D28"/>
    <mergeCell ref="E21:E28"/>
    <mergeCell ref="A29:A33"/>
    <mergeCell ref="B29:B33"/>
    <mergeCell ref="C29:C33"/>
    <mergeCell ref="D29:D33"/>
    <mergeCell ref="E29:E33"/>
    <mergeCell ref="W30:W33"/>
    <mergeCell ref="X30:X33"/>
    <mergeCell ref="T29:T33"/>
    <mergeCell ref="U29:U33"/>
    <mergeCell ref="V29:V33"/>
    <mergeCell ref="A34:A38"/>
    <mergeCell ref="B34:B38"/>
    <mergeCell ref="D34:D38"/>
    <mergeCell ref="E34:E38"/>
    <mergeCell ref="V34:V38"/>
    <mergeCell ref="U59:U67"/>
    <mergeCell ref="B66:B67"/>
    <mergeCell ref="C34:C36"/>
    <mergeCell ref="C37:C38"/>
    <mergeCell ref="A59:A67"/>
    <mergeCell ref="B59:B65"/>
    <mergeCell ref="C59:C65"/>
    <mergeCell ref="D59:D67"/>
    <mergeCell ref="E59:E67"/>
    <mergeCell ref="C66:C67"/>
    <mergeCell ref="T34:T38"/>
    <mergeCell ref="F55:G55"/>
    <mergeCell ref="H55:S55"/>
    <mergeCell ref="A56:A58"/>
    <mergeCell ref="B56:B58"/>
    <mergeCell ref="C56:C58"/>
    <mergeCell ref="D56:D58"/>
    <mergeCell ref="E56:E58"/>
    <mergeCell ref="F56:F58"/>
    <mergeCell ref="G56:G58"/>
    <mergeCell ref="H56:S56"/>
    <mergeCell ref="H57:J57"/>
    <mergeCell ref="K57:M57"/>
    <mergeCell ref="N57:P57"/>
    <mergeCell ref="Q57:S57"/>
    <mergeCell ref="T56:T58"/>
    <mergeCell ref="U56:U58"/>
    <mergeCell ref="V56:V58"/>
    <mergeCell ref="W56:W58"/>
    <mergeCell ref="X56:X58"/>
  </mergeCells>
  <pageMargins left="0.70866141732283472" right="0.15748031496062992" top="0.47244094488188981" bottom="0.39370078740157483" header="0.31496062992125984" footer="0.15748031496062992"/>
  <pageSetup paperSize="5" scale="47" orientation="landscape" r:id="rId1"/>
  <headerFooter>
    <oddFooter>&amp;R&amp;"Times New Roman,Negrita"&amp;12 67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36"/>
  <sheetViews>
    <sheetView showGridLines="0" view="pageBreakPreview" zoomScale="55" zoomScaleNormal="55" zoomScaleSheetLayoutView="55" workbookViewId="0">
      <selection activeCell="T14" sqref="T14:T24"/>
    </sheetView>
  </sheetViews>
  <sheetFormatPr baseColWidth="10" defaultColWidth="11.42578125" defaultRowHeight="15.75" x14ac:dyDescent="0.25"/>
  <cols>
    <col min="1" max="1" width="29" style="4" customWidth="1"/>
    <col min="2" max="2" width="18.85546875" style="4" customWidth="1"/>
    <col min="3" max="3" width="10.85546875" style="4" customWidth="1"/>
    <col min="4" max="4" width="10.140625" style="4" customWidth="1"/>
    <col min="5" max="5" width="21.42578125" style="4" customWidth="1"/>
    <col min="6" max="6" width="5" style="4" customWidth="1"/>
    <col min="7" max="7" width="47.28515625" style="4" customWidth="1"/>
    <col min="8" max="8" width="5.5703125" style="4" customWidth="1"/>
    <col min="9" max="9" width="5.140625" style="4" customWidth="1"/>
    <col min="10" max="10" width="5.42578125" style="4" customWidth="1"/>
    <col min="11" max="11" width="4.85546875" style="4" customWidth="1"/>
    <col min="12" max="12" width="5.42578125" style="4" customWidth="1"/>
    <col min="13" max="13" width="5.140625" style="4" customWidth="1"/>
    <col min="14" max="14" width="5.42578125" style="4" customWidth="1"/>
    <col min="15" max="16" width="4.85546875" style="4" customWidth="1"/>
    <col min="17" max="17" width="5.42578125" style="4" customWidth="1"/>
    <col min="18" max="18" width="4.85546875" style="4" customWidth="1"/>
    <col min="19" max="19" width="5.140625" style="4" customWidth="1"/>
    <col min="20" max="20" width="21.42578125" style="4" customWidth="1"/>
    <col min="21" max="21" width="22.85546875" style="4" customWidth="1"/>
    <col min="22" max="22" width="23.140625" style="4" customWidth="1"/>
    <col min="23" max="23" width="16" style="4" customWidth="1"/>
    <col min="24" max="24" width="17" style="4" customWidth="1"/>
    <col min="25" max="16384" width="11.42578125" style="4"/>
  </cols>
  <sheetData>
    <row r="1" spans="1:24" x14ac:dyDescent="0.25">
      <c r="T1" s="3"/>
      <c r="U1" s="3"/>
      <c r="V1" s="3"/>
    </row>
    <row r="2" spans="1:24" ht="18.75" customHeight="1" x14ac:dyDescent="0.25">
      <c r="T2" s="3"/>
      <c r="V2" s="3"/>
    </row>
    <row r="3" spans="1:24" x14ac:dyDescent="0.25">
      <c r="T3" s="3"/>
      <c r="U3" s="3"/>
      <c r="V3" s="3"/>
    </row>
    <row r="4" spans="1:24" x14ac:dyDescent="0.25">
      <c r="T4" s="3"/>
      <c r="V4" s="3"/>
    </row>
    <row r="5" spans="1:24" s="288" customFormat="1" ht="23.25" x14ac:dyDescent="0.35">
      <c r="A5" s="1083" t="s">
        <v>1</v>
      </c>
      <c r="B5" s="1083"/>
      <c r="C5" s="1083"/>
      <c r="D5" s="1083"/>
      <c r="E5" s="1083"/>
      <c r="F5" s="1083"/>
      <c r="G5" s="1083"/>
      <c r="H5" s="1083"/>
      <c r="I5" s="1083"/>
      <c r="J5" s="1083"/>
      <c r="K5" s="1083"/>
      <c r="L5" s="1083"/>
      <c r="M5" s="1083"/>
      <c r="N5" s="1083"/>
      <c r="O5" s="1083"/>
      <c r="P5" s="1083"/>
      <c r="Q5" s="1083"/>
      <c r="R5" s="1083"/>
      <c r="S5" s="1083"/>
      <c r="T5" s="1083"/>
      <c r="U5" s="1083"/>
      <c r="V5" s="1083"/>
      <c r="W5" s="1083"/>
      <c r="X5" s="1083"/>
    </row>
    <row r="6" spans="1:24" s="288" customFormat="1" ht="23.25" x14ac:dyDescent="0.35">
      <c r="A6" s="1083" t="s">
        <v>2</v>
      </c>
      <c r="B6" s="1083"/>
      <c r="C6" s="1083"/>
      <c r="D6" s="1083"/>
      <c r="E6" s="1083"/>
      <c r="F6" s="1083"/>
      <c r="G6" s="1083"/>
      <c r="H6" s="1083"/>
      <c r="I6" s="1083"/>
      <c r="J6" s="1083"/>
      <c r="K6" s="1083"/>
      <c r="L6" s="1083"/>
      <c r="M6" s="1083"/>
      <c r="N6" s="1083"/>
      <c r="O6" s="1083"/>
      <c r="P6" s="1083"/>
      <c r="Q6" s="1083"/>
      <c r="R6" s="1083"/>
      <c r="S6" s="1083"/>
      <c r="T6" s="1083"/>
      <c r="U6" s="1083"/>
      <c r="V6" s="1083"/>
      <c r="W6" s="1083"/>
      <c r="X6" s="1083"/>
    </row>
    <row r="7" spans="1:24" s="44" customFormat="1" ht="27" x14ac:dyDescent="0.25">
      <c r="A7" s="47" t="s">
        <v>3</v>
      </c>
      <c r="B7" s="962" t="s">
        <v>903</v>
      </c>
      <c r="C7" s="963"/>
      <c r="D7" s="963"/>
      <c r="E7" s="963"/>
      <c r="F7" s="963"/>
      <c r="G7" s="963"/>
      <c r="H7" s="963"/>
      <c r="I7" s="963"/>
      <c r="J7" s="963"/>
      <c r="K7" s="963"/>
      <c r="L7" s="963"/>
      <c r="M7" s="963"/>
      <c r="N7" s="963"/>
      <c r="O7" s="963"/>
      <c r="P7" s="963"/>
      <c r="Q7" s="963"/>
      <c r="R7" s="963"/>
      <c r="S7" s="963"/>
      <c r="T7" s="963"/>
      <c r="U7" s="963"/>
      <c r="V7" s="963"/>
      <c r="W7" s="963"/>
      <c r="X7" s="964"/>
    </row>
    <row r="8" spans="1:24" ht="20.25" customHeight="1" x14ac:dyDescent="0.25">
      <c r="A8" s="48" t="s">
        <v>5</v>
      </c>
      <c r="B8" s="832" t="s">
        <v>6</v>
      </c>
      <c r="C8" s="832"/>
      <c r="D8" s="832"/>
      <c r="E8" s="832"/>
      <c r="F8" s="832"/>
      <c r="G8" s="832"/>
      <c r="H8" s="1082"/>
      <c r="I8" s="1082"/>
      <c r="J8" s="1082"/>
      <c r="K8" s="1082"/>
      <c r="L8" s="1082"/>
      <c r="M8" s="1082"/>
      <c r="N8" s="1082"/>
      <c r="O8" s="1082"/>
      <c r="P8" s="1082"/>
      <c r="Q8" s="1082"/>
      <c r="R8" s="1082"/>
      <c r="S8" s="1082"/>
      <c r="T8" s="832"/>
      <c r="U8" s="832"/>
      <c r="V8" s="832"/>
      <c r="W8" s="832"/>
      <c r="X8" s="832"/>
    </row>
    <row r="9" spans="1:24" ht="29.25" customHeight="1" x14ac:dyDescent="0.25">
      <c r="A9" s="111" t="s">
        <v>302</v>
      </c>
      <c r="B9" s="857" t="s">
        <v>303</v>
      </c>
      <c r="C9" s="857"/>
      <c r="D9" s="857"/>
      <c r="E9" s="857"/>
      <c r="F9" s="857"/>
      <c r="G9" s="857"/>
      <c r="H9" s="857"/>
      <c r="I9" s="857"/>
      <c r="J9" s="857"/>
      <c r="K9" s="857"/>
      <c r="L9" s="857"/>
      <c r="M9" s="857"/>
      <c r="N9" s="857"/>
      <c r="O9" s="857"/>
      <c r="P9" s="857"/>
      <c r="Q9" s="857"/>
      <c r="R9" s="857"/>
      <c r="S9" s="857"/>
      <c r="T9" s="857"/>
      <c r="U9" s="857"/>
      <c r="V9" s="857"/>
      <c r="W9" s="857"/>
      <c r="X9" s="857"/>
    </row>
    <row r="10" spans="1:24" ht="15" customHeight="1" x14ac:dyDescent="0.25">
      <c r="A10" s="408">
        <v>1</v>
      </c>
      <c r="B10" s="408">
        <v>2</v>
      </c>
      <c r="C10" s="408">
        <v>3</v>
      </c>
      <c r="D10" s="408">
        <v>4</v>
      </c>
      <c r="E10" s="408">
        <v>5</v>
      </c>
      <c r="F10" s="809">
        <v>6</v>
      </c>
      <c r="G10" s="810"/>
      <c r="H10" s="809">
        <v>7</v>
      </c>
      <c r="I10" s="811"/>
      <c r="J10" s="811"/>
      <c r="K10" s="811"/>
      <c r="L10" s="811"/>
      <c r="M10" s="811"/>
      <c r="N10" s="811"/>
      <c r="O10" s="811"/>
      <c r="P10" s="811"/>
      <c r="Q10" s="811"/>
      <c r="R10" s="811"/>
      <c r="S10" s="810"/>
      <c r="T10" s="408">
        <v>8</v>
      </c>
      <c r="U10" s="408">
        <v>9</v>
      </c>
      <c r="V10" s="408">
        <v>10</v>
      </c>
      <c r="W10" s="408">
        <v>11</v>
      </c>
      <c r="X10" s="408">
        <v>12</v>
      </c>
    </row>
    <row r="11" spans="1:24" x14ac:dyDescent="0.25">
      <c r="A11" s="768" t="s">
        <v>9</v>
      </c>
      <c r="B11" s="768" t="s">
        <v>10</v>
      </c>
      <c r="C11" s="768" t="s">
        <v>11</v>
      </c>
      <c r="D11" s="769" t="s">
        <v>12</v>
      </c>
      <c r="E11" s="768" t="s">
        <v>13</v>
      </c>
      <c r="F11" s="768" t="s">
        <v>0</v>
      </c>
      <c r="G11" s="768" t="s">
        <v>14</v>
      </c>
      <c r="H11" s="771" t="s">
        <v>15</v>
      </c>
      <c r="I11" s="771"/>
      <c r="J11" s="771"/>
      <c r="K11" s="771"/>
      <c r="L11" s="771"/>
      <c r="M11" s="771"/>
      <c r="N11" s="771"/>
      <c r="O11" s="771"/>
      <c r="P11" s="771"/>
      <c r="Q11" s="771"/>
      <c r="R11" s="771"/>
      <c r="S11" s="771"/>
      <c r="T11" s="768" t="s">
        <v>16</v>
      </c>
      <c r="U11" s="768" t="s">
        <v>182</v>
      </c>
      <c r="V11" s="838" t="s">
        <v>18</v>
      </c>
      <c r="W11" s="806" t="s">
        <v>19</v>
      </c>
      <c r="X11" s="806" t="s">
        <v>20</v>
      </c>
    </row>
    <row r="12" spans="1:24" s="13" customFormat="1" x14ac:dyDescent="0.25">
      <c r="A12" s="768"/>
      <c r="B12" s="768"/>
      <c r="C12" s="768"/>
      <c r="D12" s="769"/>
      <c r="E12" s="768"/>
      <c r="F12" s="768"/>
      <c r="G12" s="768"/>
      <c r="H12" s="768" t="s">
        <v>21</v>
      </c>
      <c r="I12" s="768"/>
      <c r="J12" s="768"/>
      <c r="K12" s="768" t="s">
        <v>22</v>
      </c>
      <c r="L12" s="768"/>
      <c r="M12" s="768"/>
      <c r="N12" s="768" t="s">
        <v>23</v>
      </c>
      <c r="O12" s="768"/>
      <c r="P12" s="768"/>
      <c r="Q12" s="768" t="s">
        <v>24</v>
      </c>
      <c r="R12" s="768"/>
      <c r="S12" s="768"/>
      <c r="T12" s="768"/>
      <c r="U12" s="768"/>
      <c r="V12" s="839"/>
      <c r="W12" s="807" t="s">
        <v>19</v>
      </c>
      <c r="X12" s="807" t="s">
        <v>133</v>
      </c>
    </row>
    <row r="13" spans="1:24" s="13" customFormat="1" x14ac:dyDescent="0.25">
      <c r="A13" s="768"/>
      <c r="B13" s="768"/>
      <c r="C13" s="768"/>
      <c r="D13" s="769"/>
      <c r="E13" s="768"/>
      <c r="F13" s="768"/>
      <c r="G13" s="768"/>
      <c r="H13" s="14" t="s">
        <v>25</v>
      </c>
      <c r="I13" s="14" t="s">
        <v>26</v>
      </c>
      <c r="J13" s="14" t="s">
        <v>27</v>
      </c>
      <c r="K13" s="14" t="s">
        <v>28</v>
      </c>
      <c r="L13" s="14" t="s">
        <v>27</v>
      </c>
      <c r="M13" s="14" t="s">
        <v>29</v>
      </c>
      <c r="N13" s="14" t="s">
        <v>30</v>
      </c>
      <c r="O13" s="14" t="s">
        <v>28</v>
      </c>
      <c r="P13" s="14" t="s">
        <v>31</v>
      </c>
      <c r="Q13" s="14" t="s">
        <v>32</v>
      </c>
      <c r="R13" s="14" t="s">
        <v>33</v>
      </c>
      <c r="S13" s="14" t="s">
        <v>34</v>
      </c>
      <c r="T13" s="768"/>
      <c r="U13" s="768"/>
      <c r="V13" s="840"/>
      <c r="W13" s="808"/>
      <c r="X13" s="808"/>
    </row>
    <row r="14" spans="1:24" ht="25.5" customHeight="1" x14ac:dyDescent="0.25">
      <c r="A14" s="795" t="s">
        <v>904</v>
      </c>
      <c r="B14" s="865" t="s">
        <v>905</v>
      </c>
      <c r="C14" s="982">
        <v>0.5</v>
      </c>
      <c r="D14" s="982">
        <v>0</v>
      </c>
      <c r="E14" s="795" t="s">
        <v>906</v>
      </c>
      <c r="F14" s="22">
        <v>1</v>
      </c>
      <c r="G14" s="404" t="s">
        <v>907</v>
      </c>
      <c r="H14" s="117">
        <v>1</v>
      </c>
      <c r="I14" s="94"/>
      <c r="J14" s="94"/>
      <c r="K14" s="94"/>
      <c r="L14" s="94"/>
      <c r="M14" s="94"/>
      <c r="N14" s="94"/>
      <c r="O14" s="94"/>
      <c r="P14" s="94"/>
      <c r="Q14" s="94"/>
      <c r="R14" s="94"/>
      <c r="S14" s="94"/>
      <c r="T14" s="795" t="s">
        <v>1674</v>
      </c>
      <c r="U14" s="404" t="s">
        <v>314</v>
      </c>
      <c r="V14" s="41" t="s">
        <v>908</v>
      </c>
      <c r="W14" s="406" t="s">
        <v>909</v>
      </c>
      <c r="X14" s="201">
        <v>78000</v>
      </c>
    </row>
    <row r="15" spans="1:24" x14ac:dyDescent="0.25">
      <c r="A15" s="820"/>
      <c r="B15" s="975"/>
      <c r="C15" s="983"/>
      <c r="D15" s="983"/>
      <c r="E15" s="820"/>
      <c r="F15" s="22">
        <v>2</v>
      </c>
      <c r="G15" s="404" t="s">
        <v>910</v>
      </c>
      <c r="H15" s="117"/>
      <c r="I15" s="117">
        <v>1</v>
      </c>
      <c r="J15" s="94"/>
      <c r="K15" s="94"/>
      <c r="L15" s="94"/>
      <c r="M15" s="94"/>
      <c r="N15" s="94"/>
      <c r="O15" s="94"/>
      <c r="P15" s="94"/>
      <c r="Q15" s="94"/>
      <c r="R15" s="94"/>
      <c r="S15" s="94"/>
      <c r="T15" s="820"/>
      <c r="U15" s="404"/>
      <c r="V15" s="41"/>
      <c r="W15" s="406"/>
      <c r="X15" s="201"/>
    </row>
    <row r="16" spans="1:24" ht="30" customHeight="1" x14ac:dyDescent="0.25">
      <c r="A16" s="820"/>
      <c r="B16" s="975"/>
      <c r="C16" s="983"/>
      <c r="D16" s="983"/>
      <c r="E16" s="820"/>
      <c r="F16" s="22">
        <v>3</v>
      </c>
      <c r="G16" s="404" t="s">
        <v>911</v>
      </c>
      <c r="H16" s="94"/>
      <c r="I16" s="117"/>
      <c r="J16" s="117">
        <v>1</v>
      </c>
      <c r="K16" s="94"/>
      <c r="L16" s="94"/>
      <c r="M16" s="94"/>
      <c r="N16" s="94"/>
      <c r="O16" s="94"/>
      <c r="P16" s="94"/>
      <c r="Q16" s="94"/>
      <c r="R16" s="94"/>
      <c r="S16" s="94"/>
      <c r="T16" s="820"/>
      <c r="U16" s="404" t="s">
        <v>104</v>
      </c>
      <c r="V16" s="41" t="s">
        <v>912</v>
      </c>
      <c r="W16" s="115"/>
      <c r="X16" s="289"/>
    </row>
    <row r="17" spans="1:24" x14ac:dyDescent="0.25">
      <c r="A17" s="820"/>
      <c r="B17" s="975"/>
      <c r="C17" s="983"/>
      <c r="D17" s="983"/>
      <c r="E17" s="820"/>
      <c r="F17" s="22">
        <v>4</v>
      </c>
      <c r="G17" s="399" t="s">
        <v>913</v>
      </c>
      <c r="H17" s="94"/>
      <c r="I17" s="117"/>
      <c r="J17" s="117"/>
      <c r="K17" s="117">
        <v>1</v>
      </c>
      <c r="L17" s="94"/>
      <c r="M17" s="94"/>
      <c r="N17" s="94"/>
      <c r="O17" s="94"/>
      <c r="P17" s="94"/>
      <c r="Q17" s="94"/>
      <c r="R17" s="94"/>
      <c r="S17" s="94"/>
      <c r="T17" s="820"/>
      <c r="U17" s="398" t="s">
        <v>91</v>
      </c>
      <c r="V17" s="41" t="s">
        <v>1315</v>
      </c>
      <c r="W17" s="115"/>
      <c r="X17" s="289"/>
    </row>
    <row r="18" spans="1:24" ht="31.5" customHeight="1" x14ac:dyDescent="0.25">
      <c r="A18" s="820"/>
      <c r="B18" s="975"/>
      <c r="C18" s="983"/>
      <c r="D18" s="983"/>
      <c r="E18" s="820"/>
      <c r="F18" s="22">
        <v>5</v>
      </c>
      <c r="G18" s="399" t="s">
        <v>914</v>
      </c>
      <c r="H18" s="94"/>
      <c r="I18" s="94"/>
      <c r="J18" s="94"/>
      <c r="K18" s="117"/>
      <c r="L18" s="117">
        <v>1</v>
      </c>
      <c r="M18" s="94"/>
      <c r="N18" s="94"/>
      <c r="O18" s="94"/>
      <c r="P18" s="94"/>
      <c r="Q18" s="94"/>
      <c r="R18" s="94"/>
      <c r="S18" s="94"/>
      <c r="T18" s="820"/>
      <c r="U18" s="398" t="s">
        <v>915</v>
      </c>
      <c r="V18" s="41" t="s">
        <v>68</v>
      </c>
      <c r="W18" s="115"/>
      <c r="X18" s="289"/>
    </row>
    <row r="19" spans="1:24" ht="48.75" customHeight="1" x14ac:dyDescent="0.25">
      <c r="A19" s="820"/>
      <c r="B19" s="975"/>
      <c r="C19" s="983"/>
      <c r="D19" s="983"/>
      <c r="E19" s="820"/>
      <c r="F19" s="22">
        <v>6</v>
      </c>
      <c r="G19" s="398" t="s">
        <v>916</v>
      </c>
      <c r="H19" s="94"/>
      <c r="I19" s="94"/>
      <c r="J19" s="94"/>
      <c r="K19" s="94"/>
      <c r="L19" s="117"/>
      <c r="M19" s="117">
        <v>0.2</v>
      </c>
      <c r="N19" s="117">
        <v>0.3</v>
      </c>
      <c r="O19" s="117">
        <v>0.5</v>
      </c>
      <c r="P19" s="94"/>
      <c r="Q19" s="94"/>
      <c r="R19" s="94"/>
      <c r="S19" s="94"/>
      <c r="T19" s="820"/>
      <c r="U19" s="398" t="s">
        <v>917</v>
      </c>
      <c r="V19" s="404" t="s">
        <v>1316</v>
      </c>
      <c r="W19" s="115"/>
      <c r="X19" s="289"/>
    </row>
    <row r="20" spans="1:24" ht="30.75" customHeight="1" x14ac:dyDescent="0.25">
      <c r="A20" s="820"/>
      <c r="B20" s="975"/>
      <c r="C20" s="983"/>
      <c r="D20" s="983"/>
      <c r="E20" s="820"/>
      <c r="F20" s="22">
        <v>7</v>
      </c>
      <c r="G20" s="398" t="s">
        <v>918</v>
      </c>
      <c r="H20" s="94"/>
      <c r="I20" s="94"/>
      <c r="J20" s="94"/>
      <c r="K20" s="94"/>
      <c r="L20" s="117"/>
      <c r="M20" s="117"/>
      <c r="N20" s="117"/>
      <c r="O20" s="117"/>
      <c r="P20" s="117">
        <v>1</v>
      </c>
      <c r="Q20" s="94"/>
      <c r="R20" s="94"/>
      <c r="S20" s="94"/>
      <c r="T20" s="820"/>
      <c r="U20" s="398" t="s">
        <v>104</v>
      </c>
      <c r="V20" s="41" t="s">
        <v>218</v>
      </c>
      <c r="W20" s="115"/>
      <c r="X20" s="289"/>
    </row>
    <row r="21" spans="1:24" ht="47.25" x14ac:dyDescent="0.25">
      <c r="A21" s="820"/>
      <c r="B21" s="975"/>
      <c r="C21" s="983"/>
      <c r="D21" s="983"/>
      <c r="E21" s="820"/>
      <c r="F21" s="22">
        <v>8</v>
      </c>
      <c r="G21" s="398" t="s">
        <v>919</v>
      </c>
      <c r="H21" s="94"/>
      <c r="I21" s="94"/>
      <c r="J21" s="94"/>
      <c r="K21" s="94"/>
      <c r="L21" s="94"/>
      <c r="M21" s="94"/>
      <c r="N21" s="94"/>
      <c r="O21" s="117"/>
      <c r="P21" s="117"/>
      <c r="Q21" s="117">
        <v>0.1</v>
      </c>
      <c r="R21" s="117">
        <v>0.15</v>
      </c>
      <c r="S21" s="117">
        <v>0.25</v>
      </c>
      <c r="T21" s="820"/>
      <c r="U21" s="398" t="s">
        <v>1670</v>
      </c>
      <c r="V21" s="404" t="s">
        <v>920</v>
      </c>
      <c r="W21" s="115"/>
      <c r="X21" s="289"/>
    </row>
    <row r="22" spans="1:24" ht="20.25" customHeight="1" x14ac:dyDescent="0.25">
      <c r="A22" s="795" t="s">
        <v>1317</v>
      </c>
      <c r="B22" s="795" t="s">
        <v>1318</v>
      </c>
      <c r="C22" s="982" t="s">
        <v>921</v>
      </c>
      <c r="D22" s="865"/>
      <c r="E22" s="795" t="s">
        <v>1319</v>
      </c>
      <c r="F22" s="22">
        <v>9</v>
      </c>
      <c r="G22" s="398" t="s">
        <v>922</v>
      </c>
      <c r="H22" s="290">
        <v>1</v>
      </c>
      <c r="I22" s="290">
        <v>1</v>
      </c>
      <c r="J22" s="290">
        <v>1</v>
      </c>
      <c r="K22" s="290">
        <v>1</v>
      </c>
      <c r="L22" s="290">
        <v>1</v>
      </c>
      <c r="M22" s="290">
        <v>1</v>
      </c>
      <c r="N22" s="290">
        <v>1</v>
      </c>
      <c r="O22" s="290">
        <v>1</v>
      </c>
      <c r="P22" s="290">
        <v>1</v>
      </c>
      <c r="Q22" s="290">
        <v>1</v>
      </c>
      <c r="R22" s="290">
        <v>1</v>
      </c>
      <c r="S22" s="290">
        <v>1</v>
      </c>
      <c r="T22" s="820"/>
      <c r="U22" s="398" t="s">
        <v>923</v>
      </c>
      <c r="V22" s="406" t="s">
        <v>924</v>
      </c>
      <c r="W22" s="115"/>
      <c r="X22" s="289"/>
    </row>
    <row r="23" spans="1:24" ht="25.5" customHeight="1" x14ac:dyDescent="0.25">
      <c r="A23" s="820"/>
      <c r="B23" s="820"/>
      <c r="C23" s="983"/>
      <c r="D23" s="975"/>
      <c r="E23" s="820"/>
      <c r="F23" s="22">
        <v>10</v>
      </c>
      <c r="G23" s="398" t="s">
        <v>1320</v>
      </c>
      <c r="H23" s="217">
        <v>1</v>
      </c>
      <c r="I23" s="217">
        <v>1</v>
      </c>
      <c r="J23" s="217">
        <v>1</v>
      </c>
      <c r="K23" s="217">
        <v>1</v>
      </c>
      <c r="L23" s="217">
        <v>1</v>
      </c>
      <c r="M23" s="217">
        <v>1</v>
      </c>
      <c r="N23" s="217">
        <v>1</v>
      </c>
      <c r="O23" s="217">
        <v>1</v>
      </c>
      <c r="P23" s="217">
        <v>1</v>
      </c>
      <c r="Q23" s="217">
        <v>1</v>
      </c>
      <c r="R23" s="217">
        <v>1</v>
      </c>
      <c r="S23" s="217">
        <v>1</v>
      </c>
      <c r="T23" s="820"/>
      <c r="U23" s="398"/>
      <c r="V23" s="398" t="s">
        <v>925</v>
      </c>
      <c r="W23" s="115"/>
      <c r="X23" s="289"/>
    </row>
    <row r="24" spans="1:24" ht="67.5" customHeight="1" x14ac:dyDescent="0.25">
      <c r="A24" s="820"/>
      <c r="B24" s="820"/>
      <c r="C24" s="983"/>
      <c r="D24" s="975"/>
      <c r="E24" s="820"/>
      <c r="F24" s="22">
        <v>11</v>
      </c>
      <c r="G24" s="398" t="s">
        <v>1321</v>
      </c>
      <c r="H24" s="290">
        <v>1</v>
      </c>
      <c r="I24" s="290">
        <v>1</v>
      </c>
      <c r="J24" s="290">
        <v>1</v>
      </c>
      <c r="K24" s="290">
        <v>1</v>
      </c>
      <c r="L24" s="290">
        <v>1</v>
      </c>
      <c r="M24" s="290">
        <v>1</v>
      </c>
      <c r="N24" s="290">
        <v>1</v>
      </c>
      <c r="O24" s="290">
        <v>1</v>
      </c>
      <c r="P24" s="290">
        <v>1</v>
      </c>
      <c r="Q24" s="290">
        <v>1</v>
      </c>
      <c r="R24" s="290">
        <v>1</v>
      </c>
      <c r="S24" s="290">
        <v>1</v>
      </c>
      <c r="T24" s="817"/>
      <c r="U24" s="398"/>
      <c r="V24" s="406" t="s">
        <v>926</v>
      </c>
      <c r="W24" s="115"/>
      <c r="X24" s="289"/>
    </row>
    <row r="25" spans="1:24" ht="54.75" customHeight="1" x14ac:dyDescent="0.25">
      <c r="A25" s="820"/>
      <c r="B25" s="820"/>
      <c r="C25" s="983"/>
      <c r="D25" s="975"/>
      <c r="E25" s="820"/>
      <c r="F25" s="22">
        <v>12</v>
      </c>
      <c r="G25" s="398" t="s">
        <v>927</v>
      </c>
      <c r="H25" s="290">
        <v>1</v>
      </c>
      <c r="I25" s="290">
        <v>1</v>
      </c>
      <c r="J25" s="290">
        <v>1</v>
      </c>
      <c r="K25" s="290">
        <v>1</v>
      </c>
      <c r="L25" s="290">
        <v>1</v>
      </c>
      <c r="M25" s="290">
        <v>1</v>
      </c>
      <c r="N25" s="290">
        <v>1</v>
      </c>
      <c r="O25" s="290">
        <v>1</v>
      </c>
      <c r="P25" s="290">
        <v>1</v>
      </c>
      <c r="Q25" s="290">
        <v>1</v>
      </c>
      <c r="R25" s="290">
        <v>1</v>
      </c>
      <c r="S25" s="290">
        <v>1</v>
      </c>
      <c r="T25" s="398" t="s">
        <v>1674</v>
      </c>
      <c r="U25" s="398" t="s">
        <v>1670</v>
      </c>
      <c r="V25" s="398" t="s">
        <v>928</v>
      </c>
      <c r="W25" s="115"/>
      <c r="X25" s="289"/>
    </row>
    <row r="26" spans="1:24" ht="31.5" x14ac:dyDescent="0.25">
      <c r="A26" s="915" t="s">
        <v>106</v>
      </c>
      <c r="B26" s="821" t="s">
        <v>107</v>
      </c>
      <c r="C26" s="815" t="s">
        <v>108</v>
      </c>
      <c r="D26" s="909"/>
      <c r="E26" s="821" t="s">
        <v>109</v>
      </c>
      <c r="F26" s="22">
        <v>13</v>
      </c>
      <c r="G26" s="425" t="s">
        <v>110</v>
      </c>
      <c r="H26" s="37"/>
      <c r="I26" s="37"/>
      <c r="J26" s="37"/>
      <c r="K26" s="37"/>
      <c r="L26" s="37"/>
      <c r="M26" s="37">
        <v>1</v>
      </c>
      <c r="N26" s="37"/>
      <c r="O26" s="37"/>
      <c r="P26" s="37"/>
      <c r="Q26" s="37"/>
      <c r="R26" s="37"/>
      <c r="S26" s="37"/>
      <c r="T26" s="795" t="s">
        <v>1674</v>
      </c>
      <c r="U26" s="909"/>
      <c r="V26" s="437" t="s">
        <v>111</v>
      </c>
      <c r="W26" s="38"/>
      <c r="X26" s="38"/>
    </row>
    <row r="27" spans="1:24" ht="31.5" x14ac:dyDescent="0.25">
      <c r="A27" s="916"/>
      <c r="B27" s="918"/>
      <c r="C27" s="849"/>
      <c r="D27" s="910"/>
      <c r="E27" s="918"/>
      <c r="F27" s="22">
        <v>14</v>
      </c>
      <c r="G27" s="425" t="s">
        <v>112</v>
      </c>
      <c r="H27" s="37"/>
      <c r="I27" s="37"/>
      <c r="J27" s="37"/>
      <c r="K27" s="37"/>
      <c r="L27" s="37"/>
      <c r="M27" s="37">
        <v>1</v>
      </c>
      <c r="N27" s="37"/>
      <c r="O27" s="37"/>
      <c r="P27" s="37"/>
      <c r="Q27" s="37"/>
      <c r="R27" s="37"/>
      <c r="S27" s="37"/>
      <c r="T27" s="820"/>
      <c r="U27" s="910"/>
      <c r="V27" s="437" t="s">
        <v>113</v>
      </c>
      <c r="W27" s="38"/>
      <c r="X27" s="38"/>
    </row>
    <row r="28" spans="1:24" ht="31.5" x14ac:dyDescent="0.25">
      <c r="A28" s="916"/>
      <c r="B28" s="918"/>
      <c r="C28" s="849"/>
      <c r="D28" s="910"/>
      <c r="E28" s="918"/>
      <c r="F28" s="22">
        <v>15</v>
      </c>
      <c r="G28" s="425" t="s">
        <v>114</v>
      </c>
      <c r="H28" s="37">
        <v>1</v>
      </c>
      <c r="I28" s="37"/>
      <c r="J28" s="37"/>
      <c r="K28" s="37"/>
      <c r="L28" s="37"/>
      <c r="M28" s="37"/>
      <c r="N28" s="37"/>
      <c r="O28" s="37"/>
      <c r="P28" s="37"/>
      <c r="Q28" s="37"/>
      <c r="R28" s="37"/>
      <c r="S28" s="37"/>
      <c r="T28" s="820"/>
      <c r="U28" s="910"/>
      <c r="V28" s="437" t="s">
        <v>115</v>
      </c>
      <c r="W28" s="38"/>
      <c r="X28" s="38"/>
    </row>
    <row r="29" spans="1:24" ht="31.5" x14ac:dyDescent="0.25">
      <c r="A29" s="916"/>
      <c r="B29" s="918"/>
      <c r="C29" s="849"/>
      <c r="D29" s="910"/>
      <c r="E29" s="918"/>
      <c r="F29" s="22">
        <v>16</v>
      </c>
      <c r="G29" s="425" t="s">
        <v>116</v>
      </c>
      <c r="H29" s="37"/>
      <c r="I29" s="37"/>
      <c r="J29" s="37"/>
      <c r="K29" s="37"/>
      <c r="L29" s="37"/>
      <c r="M29" s="37">
        <v>1</v>
      </c>
      <c r="N29" s="37"/>
      <c r="O29" s="37"/>
      <c r="P29" s="37"/>
      <c r="Q29" s="37"/>
      <c r="R29" s="37"/>
      <c r="S29" s="37"/>
      <c r="T29" s="820"/>
      <c r="U29" s="910"/>
      <c r="V29" s="437" t="s">
        <v>117</v>
      </c>
      <c r="W29" s="38"/>
      <c r="X29" s="38"/>
    </row>
    <row r="30" spans="1:24" ht="22.5" customHeight="1" x14ac:dyDescent="0.25">
      <c r="A30" s="916"/>
      <c r="B30" s="918"/>
      <c r="C30" s="849"/>
      <c r="D30" s="910"/>
      <c r="E30" s="918"/>
      <c r="F30" s="22">
        <v>17</v>
      </c>
      <c r="G30" s="425" t="s">
        <v>118</v>
      </c>
      <c r="H30" s="37"/>
      <c r="I30" s="37"/>
      <c r="J30" s="37"/>
      <c r="K30" s="37"/>
      <c r="L30" s="37"/>
      <c r="M30" s="37"/>
      <c r="N30" s="37"/>
      <c r="O30" s="37"/>
      <c r="P30" s="37"/>
      <c r="Q30" s="37">
        <v>1</v>
      </c>
      <c r="R30" s="37"/>
      <c r="S30" s="37"/>
      <c r="T30" s="820"/>
      <c r="U30" s="910"/>
      <c r="V30" s="437" t="s">
        <v>119</v>
      </c>
      <c r="W30" s="38"/>
      <c r="X30" s="38"/>
    </row>
    <row r="31" spans="1:24" ht="22.5" customHeight="1" x14ac:dyDescent="0.25">
      <c r="A31" s="916"/>
      <c r="B31" s="918"/>
      <c r="C31" s="849"/>
      <c r="D31" s="910"/>
      <c r="E31" s="918"/>
      <c r="F31" s="22">
        <v>18</v>
      </c>
      <c r="G31" s="425" t="s">
        <v>120</v>
      </c>
      <c r="H31" s="37"/>
      <c r="I31" s="37"/>
      <c r="J31" s="37"/>
      <c r="K31" s="37">
        <v>1</v>
      </c>
      <c r="L31" s="37"/>
      <c r="M31" s="37"/>
      <c r="N31" s="37">
        <v>1</v>
      </c>
      <c r="O31" s="37"/>
      <c r="P31" s="37"/>
      <c r="Q31" s="37">
        <v>1</v>
      </c>
      <c r="R31" s="37"/>
      <c r="S31" s="37"/>
      <c r="T31" s="820"/>
      <c r="U31" s="910"/>
      <c r="V31" s="39" t="s">
        <v>121</v>
      </c>
      <c r="W31" s="38"/>
      <c r="X31" s="38"/>
    </row>
    <row r="32" spans="1:24" ht="22.5" customHeight="1" x14ac:dyDescent="0.25">
      <c r="A32" s="916"/>
      <c r="B32" s="912"/>
      <c r="C32" s="816"/>
      <c r="D32" s="910"/>
      <c r="E32" s="918"/>
      <c r="F32" s="22">
        <v>19</v>
      </c>
      <c r="G32" s="425" t="s">
        <v>122</v>
      </c>
      <c r="H32" s="37"/>
      <c r="I32" s="37"/>
      <c r="J32" s="40">
        <v>1</v>
      </c>
      <c r="K32" s="37"/>
      <c r="L32" s="37"/>
      <c r="M32" s="40">
        <v>1</v>
      </c>
      <c r="N32" s="37"/>
      <c r="O32" s="37"/>
      <c r="P32" s="40">
        <v>1</v>
      </c>
      <c r="Q32" s="37"/>
      <c r="R32" s="37"/>
      <c r="S32" s="40">
        <v>1</v>
      </c>
      <c r="T32" s="820"/>
      <c r="U32" s="910"/>
      <c r="V32" s="41" t="s">
        <v>123</v>
      </c>
      <c r="W32" s="38"/>
      <c r="X32" s="38"/>
    </row>
    <row r="33" spans="1:24" x14ac:dyDescent="0.25">
      <c r="A33" s="916"/>
      <c r="B33" s="821" t="s">
        <v>124</v>
      </c>
      <c r="C33" s="913">
        <v>0.9</v>
      </c>
      <c r="D33" s="910"/>
      <c r="E33" s="918"/>
      <c r="F33" s="22">
        <v>20</v>
      </c>
      <c r="G33" s="425" t="s">
        <v>125</v>
      </c>
      <c r="H33" s="37">
        <v>1</v>
      </c>
      <c r="I33" s="37"/>
      <c r="J33" s="37"/>
      <c r="K33" s="37">
        <v>1</v>
      </c>
      <c r="L33" s="37"/>
      <c r="M33" s="37"/>
      <c r="N33" s="37">
        <v>1</v>
      </c>
      <c r="O33" s="37"/>
      <c r="P33" s="37"/>
      <c r="Q33" s="37">
        <v>1</v>
      </c>
      <c r="R33" s="37"/>
      <c r="S33" s="37"/>
      <c r="T33" s="820"/>
      <c r="U33" s="910"/>
      <c r="V33" s="437" t="s">
        <v>126</v>
      </c>
      <c r="W33" s="38"/>
      <c r="X33" s="38"/>
    </row>
    <row r="34" spans="1:24" ht="22.5" customHeight="1" x14ac:dyDescent="0.25">
      <c r="A34" s="917"/>
      <c r="B34" s="912"/>
      <c r="C34" s="914"/>
      <c r="D34" s="911"/>
      <c r="E34" s="912"/>
      <c r="F34" s="22">
        <v>21</v>
      </c>
      <c r="G34" s="425" t="s">
        <v>127</v>
      </c>
      <c r="H34" s="37">
        <v>1</v>
      </c>
      <c r="I34" s="37"/>
      <c r="J34" s="37"/>
      <c r="K34" s="37">
        <v>1</v>
      </c>
      <c r="L34" s="37"/>
      <c r="M34" s="37"/>
      <c r="N34" s="37">
        <v>1</v>
      </c>
      <c r="O34" s="37"/>
      <c r="P34" s="37"/>
      <c r="Q34" s="37">
        <v>1</v>
      </c>
      <c r="R34" s="37"/>
      <c r="S34" s="37"/>
      <c r="T34" s="817"/>
      <c r="U34" s="911"/>
      <c r="V34" s="437" t="s">
        <v>121</v>
      </c>
      <c r="W34" s="38"/>
      <c r="X34" s="38"/>
    </row>
    <row r="35" spans="1:24" ht="16.5" thickBot="1" x14ac:dyDescent="0.3">
      <c r="X35" s="42">
        <f>SUM(X14:X34)</f>
        <v>78000</v>
      </c>
    </row>
    <row r="36" spans="1:24" ht="16.5" thickTop="1" x14ac:dyDescent="0.25"/>
  </sheetData>
  <mergeCells count="44">
    <mergeCell ref="U26:U34"/>
    <mergeCell ref="B33:B34"/>
    <mergeCell ref="C33:C34"/>
    <mergeCell ref="A26:A34"/>
    <mergeCell ref="B26:B32"/>
    <mergeCell ref="C26:C32"/>
    <mergeCell ref="D26:D34"/>
    <mergeCell ref="E26:E34"/>
    <mergeCell ref="T26:T34"/>
    <mergeCell ref="T14:T24"/>
    <mergeCell ref="A22:A25"/>
    <mergeCell ref="B22:B25"/>
    <mergeCell ref="C22:C25"/>
    <mergeCell ref="D22:D25"/>
    <mergeCell ref="E22:E25"/>
    <mergeCell ref="A14:A21"/>
    <mergeCell ref="B14:B21"/>
    <mergeCell ref="C14:C21"/>
    <mergeCell ref="D14:D21"/>
    <mergeCell ref="E14:E21"/>
    <mergeCell ref="U11:U13"/>
    <mergeCell ref="V11:V13"/>
    <mergeCell ref="X11:X13"/>
    <mergeCell ref="H12:J12"/>
    <mergeCell ref="K12:M12"/>
    <mergeCell ref="N12:P12"/>
    <mergeCell ref="Q12:S12"/>
    <mergeCell ref="W11:W13"/>
    <mergeCell ref="F11:F13"/>
    <mergeCell ref="A5:X5"/>
    <mergeCell ref="A6:X6"/>
    <mergeCell ref="B7:X7"/>
    <mergeCell ref="B8:X8"/>
    <mergeCell ref="B9:X9"/>
    <mergeCell ref="F10:G10"/>
    <mergeCell ref="H10:S10"/>
    <mergeCell ref="A11:A13"/>
    <mergeCell ref="B11:B13"/>
    <mergeCell ref="C11:C13"/>
    <mergeCell ref="D11:D13"/>
    <mergeCell ref="E11:E13"/>
    <mergeCell ref="G11:G13"/>
    <mergeCell ref="H11:S11"/>
    <mergeCell ref="T11:T13"/>
  </mergeCells>
  <pageMargins left="0.70866141732283472" right="0.23622047244094491" top="0.43307086614173229" bottom="0.39370078740157483" header="0.31496062992125984" footer="0.19685039370078741"/>
  <pageSetup paperSize="5" scale="54" fitToWidth="0" fitToHeight="0" orientation="landscape" r:id="rId1"/>
  <headerFooter>
    <oddFooter>&amp;R&amp;"Times New Roman,Negrita"&amp;12 68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showGridLines="0" view="pageBreakPreview" topLeftCell="A31" zoomScale="55" zoomScaleNormal="60" zoomScaleSheetLayoutView="55" workbookViewId="0">
      <selection activeCell="B6" sqref="B6:X6"/>
    </sheetView>
  </sheetViews>
  <sheetFormatPr baseColWidth="10" defaultRowHeight="15.75" x14ac:dyDescent="0.25"/>
  <cols>
    <col min="1" max="1" width="33.140625" style="4" customWidth="1"/>
    <col min="2" max="2" width="15.5703125" style="4" customWidth="1"/>
    <col min="3" max="3" width="18.42578125" style="4" customWidth="1"/>
    <col min="4" max="4" width="17.140625" style="4" customWidth="1"/>
    <col min="5" max="5" width="20.42578125" style="4" customWidth="1"/>
    <col min="6" max="6" width="4.140625" style="4" customWidth="1"/>
    <col min="7" max="7" width="49.28515625" style="4" customWidth="1"/>
    <col min="8" max="19" width="5" style="39" bestFit="1" customWidth="1"/>
    <col min="20" max="20" width="24.140625" style="4" customWidth="1"/>
    <col min="21" max="21" width="24.28515625" style="4" customWidth="1"/>
    <col min="22" max="22" width="23.85546875" style="39" customWidth="1"/>
    <col min="23" max="23" width="14.28515625" style="4" customWidth="1"/>
    <col min="24" max="24" width="16.5703125" style="4" customWidth="1"/>
    <col min="25" max="25" width="2.85546875" style="3" customWidth="1"/>
    <col min="26" max="16384" width="11.42578125" style="4"/>
  </cols>
  <sheetData>
    <row r="1" spans="1:25" ht="18.75" customHeight="1" x14ac:dyDescent="0.25">
      <c r="A1" s="3"/>
      <c r="B1" s="3"/>
      <c r="C1" s="3"/>
      <c r="D1" s="3"/>
      <c r="E1" s="3"/>
      <c r="F1" s="3"/>
      <c r="G1" s="3"/>
      <c r="H1" s="323"/>
      <c r="I1" s="323"/>
      <c r="J1" s="323"/>
      <c r="K1" s="323"/>
      <c r="L1" s="323"/>
      <c r="M1" s="323"/>
      <c r="N1" s="323"/>
      <c r="O1" s="323"/>
      <c r="P1" s="323"/>
      <c r="Q1" s="323"/>
      <c r="R1" s="323"/>
      <c r="S1" s="323"/>
      <c r="T1" s="3"/>
      <c r="V1" s="3"/>
      <c r="X1" s="3"/>
      <c r="Y1" s="324"/>
    </row>
    <row r="2" spans="1:25" x14ac:dyDescent="0.25">
      <c r="A2" s="3"/>
      <c r="B2" s="3"/>
      <c r="C2" s="3"/>
      <c r="D2" s="3"/>
      <c r="E2" s="3"/>
      <c r="F2" s="3"/>
      <c r="G2" s="3"/>
      <c r="H2" s="323"/>
      <c r="I2" s="323"/>
      <c r="J2" s="323"/>
      <c r="K2" s="323"/>
      <c r="L2" s="323"/>
      <c r="M2" s="323"/>
      <c r="N2" s="323"/>
      <c r="O2" s="323"/>
      <c r="P2" s="323"/>
      <c r="Q2" s="323"/>
      <c r="R2" s="323"/>
      <c r="S2" s="323"/>
      <c r="T2" s="3"/>
      <c r="U2" s="3"/>
      <c r="V2" s="3"/>
      <c r="X2" s="3"/>
    </row>
    <row r="3" spans="1:25" x14ac:dyDescent="0.25">
      <c r="A3" s="3"/>
      <c r="B3" s="3"/>
      <c r="C3" s="3"/>
      <c r="D3" s="3"/>
      <c r="E3" s="3"/>
      <c r="F3" s="3"/>
      <c r="G3" s="3"/>
      <c r="H3" s="323"/>
      <c r="I3" s="323"/>
      <c r="J3" s="323"/>
      <c r="K3" s="323"/>
      <c r="L3" s="323"/>
      <c r="M3" s="323"/>
      <c r="N3" s="323"/>
      <c r="O3" s="323"/>
      <c r="P3" s="323"/>
      <c r="Q3" s="323"/>
      <c r="R3" s="323"/>
      <c r="S3" s="323"/>
      <c r="T3" s="3"/>
      <c r="V3" s="3"/>
      <c r="X3" s="3"/>
    </row>
    <row r="4" spans="1:25" s="7" customFormat="1" ht="20.25" x14ac:dyDescent="0.3">
      <c r="A4" s="774" t="s">
        <v>1</v>
      </c>
      <c r="B4" s="774"/>
      <c r="C4" s="774"/>
      <c r="D4" s="774"/>
      <c r="E4" s="774"/>
      <c r="F4" s="774"/>
      <c r="G4" s="774"/>
      <c r="H4" s="774"/>
      <c r="I4" s="774"/>
      <c r="J4" s="774"/>
      <c r="K4" s="774"/>
      <c r="L4" s="774"/>
      <c r="M4" s="774"/>
      <c r="N4" s="774"/>
      <c r="O4" s="774"/>
      <c r="P4" s="774"/>
      <c r="Q4" s="774"/>
      <c r="R4" s="774"/>
      <c r="S4" s="774"/>
      <c r="T4" s="774"/>
      <c r="U4" s="774"/>
      <c r="V4" s="774"/>
      <c r="W4" s="774"/>
      <c r="X4" s="774"/>
      <c r="Y4" s="325"/>
    </row>
    <row r="5" spans="1:25" s="7" customFormat="1" ht="18.75" customHeight="1" x14ac:dyDescent="0.3">
      <c r="A5" s="774" t="s">
        <v>2</v>
      </c>
      <c r="B5" s="774"/>
      <c r="C5" s="774"/>
      <c r="D5" s="774"/>
      <c r="E5" s="774"/>
      <c r="F5" s="774"/>
      <c r="G5" s="774"/>
      <c r="H5" s="774"/>
      <c r="I5" s="774"/>
      <c r="J5" s="774"/>
      <c r="K5" s="774"/>
      <c r="L5" s="774"/>
      <c r="M5" s="774"/>
      <c r="N5" s="774"/>
      <c r="O5" s="774"/>
      <c r="P5" s="774"/>
      <c r="Q5" s="774"/>
      <c r="R5" s="774"/>
      <c r="S5" s="774"/>
      <c r="T5" s="774"/>
      <c r="U5" s="774"/>
      <c r="V5" s="774"/>
      <c r="W5" s="774"/>
      <c r="X5" s="774"/>
      <c r="Y5" s="8"/>
    </row>
    <row r="6" spans="1:25" ht="38.25" customHeight="1" x14ac:dyDescent="0.35">
      <c r="A6" s="610" t="s">
        <v>3</v>
      </c>
      <c r="B6" s="1094" t="s">
        <v>1441</v>
      </c>
      <c r="C6" s="1094"/>
      <c r="D6" s="1094"/>
      <c r="E6" s="1094"/>
      <c r="F6" s="1094"/>
      <c r="G6" s="1094"/>
      <c r="H6" s="1094"/>
      <c r="I6" s="1094"/>
      <c r="J6" s="1094"/>
      <c r="K6" s="1094"/>
      <c r="L6" s="1094"/>
      <c r="M6" s="1094"/>
      <c r="N6" s="1094"/>
      <c r="O6" s="1094"/>
      <c r="P6" s="1094"/>
      <c r="Q6" s="1094"/>
      <c r="R6" s="1094"/>
      <c r="S6" s="1094"/>
      <c r="T6" s="1094"/>
      <c r="U6" s="1094"/>
      <c r="V6" s="1094"/>
      <c r="W6" s="1094"/>
      <c r="X6" s="1094"/>
    </row>
    <row r="7" spans="1:25" x14ac:dyDescent="0.25">
      <c r="A7" s="326" t="s">
        <v>5</v>
      </c>
      <c r="B7" s="775" t="s">
        <v>587</v>
      </c>
      <c r="C7" s="775"/>
      <c r="D7" s="775"/>
      <c r="E7" s="775"/>
      <c r="F7" s="775"/>
      <c r="G7" s="775"/>
      <c r="H7" s="775"/>
      <c r="I7" s="775"/>
      <c r="J7" s="775"/>
      <c r="K7" s="775"/>
      <c r="L7" s="775"/>
      <c r="M7" s="775"/>
      <c r="N7" s="775"/>
      <c r="O7" s="775"/>
      <c r="P7" s="775"/>
      <c r="Q7" s="775"/>
      <c r="R7" s="775"/>
      <c r="S7" s="775"/>
      <c r="T7" s="775"/>
      <c r="U7" s="775"/>
      <c r="V7" s="775"/>
      <c r="W7" s="775"/>
      <c r="X7" s="775"/>
    </row>
    <row r="8" spans="1:25" ht="31.5" x14ac:dyDescent="0.25">
      <c r="A8" s="327" t="s">
        <v>1056</v>
      </c>
      <c r="B8" s="784" t="s">
        <v>1057</v>
      </c>
      <c r="C8" s="784"/>
      <c r="D8" s="784"/>
      <c r="E8" s="784"/>
      <c r="F8" s="784"/>
      <c r="G8" s="784"/>
      <c r="H8" s="784"/>
      <c r="I8" s="784"/>
      <c r="J8" s="784"/>
      <c r="K8" s="784"/>
      <c r="L8" s="784"/>
      <c r="M8" s="784"/>
      <c r="N8" s="784"/>
      <c r="O8" s="784"/>
      <c r="P8" s="784"/>
      <c r="Q8" s="784"/>
      <c r="R8" s="784"/>
      <c r="S8" s="784"/>
      <c r="T8" s="784"/>
      <c r="U8" s="784"/>
      <c r="V8" s="784"/>
      <c r="W8" s="784"/>
      <c r="X8" s="784"/>
    </row>
    <row r="9" spans="1:25" s="12" customFormat="1" ht="15" customHeight="1" x14ac:dyDescent="0.25">
      <c r="A9" s="588">
        <v>1</v>
      </c>
      <c r="B9" s="581">
        <v>2</v>
      </c>
      <c r="C9" s="581">
        <v>3</v>
      </c>
      <c r="D9" s="581">
        <v>4</v>
      </c>
      <c r="E9" s="581">
        <v>5</v>
      </c>
      <c r="F9" s="770">
        <v>6</v>
      </c>
      <c r="G9" s="770">
        <v>6</v>
      </c>
      <c r="H9" s="1084">
        <v>7</v>
      </c>
      <c r="I9" s="1084"/>
      <c r="J9" s="1084"/>
      <c r="K9" s="1084"/>
      <c r="L9" s="1084"/>
      <c r="M9" s="1084"/>
      <c r="N9" s="1084"/>
      <c r="O9" s="1084"/>
      <c r="P9" s="1084"/>
      <c r="Q9" s="1084"/>
      <c r="R9" s="1084"/>
      <c r="S9" s="1084"/>
      <c r="T9" s="581">
        <v>8</v>
      </c>
      <c r="U9" s="581">
        <v>9</v>
      </c>
      <c r="V9" s="594">
        <v>10</v>
      </c>
      <c r="W9" s="581">
        <v>11</v>
      </c>
      <c r="X9" s="581">
        <v>12</v>
      </c>
      <c r="Y9" s="126"/>
    </row>
    <row r="10" spans="1:25" x14ac:dyDescent="0.25">
      <c r="A10" s="967" t="s">
        <v>9</v>
      </c>
      <c r="B10" s="768" t="s">
        <v>10</v>
      </c>
      <c r="C10" s="768" t="s">
        <v>11</v>
      </c>
      <c r="D10" s="769" t="s">
        <v>12</v>
      </c>
      <c r="E10" s="768" t="s">
        <v>13</v>
      </c>
      <c r="F10" s="768" t="s">
        <v>0</v>
      </c>
      <c r="G10" s="768" t="s">
        <v>14</v>
      </c>
      <c r="H10" s="1086" t="s">
        <v>722</v>
      </c>
      <c r="I10" s="1086"/>
      <c r="J10" s="1086"/>
      <c r="K10" s="1086"/>
      <c r="L10" s="1086"/>
      <c r="M10" s="1086"/>
      <c r="N10" s="1086"/>
      <c r="O10" s="1086"/>
      <c r="P10" s="1086"/>
      <c r="Q10" s="1086"/>
      <c r="R10" s="1086"/>
      <c r="S10" s="1086"/>
      <c r="T10" s="768" t="s">
        <v>16</v>
      </c>
      <c r="U10" s="768" t="s">
        <v>17</v>
      </c>
      <c r="V10" s="769" t="s">
        <v>18</v>
      </c>
      <c r="W10" s="768" t="s">
        <v>19</v>
      </c>
      <c r="X10" s="768" t="s">
        <v>20</v>
      </c>
    </row>
    <row r="11" spans="1:25" s="13" customFormat="1" x14ac:dyDescent="0.25">
      <c r="A11" s="967"/>
      <c r="B11" s="768"/>
      <c r="C11" s="768"/>
      <c r="D11" s="769"/>
      <c r="E11" s="768"/>
      <c r="F11" s="768"/>
      <c r="G11" s="768"/>
      <c r="H11" s="1084" t="s">
        <v>21</v>
      </c>
      <c r="I11" s="1084"/>
      <c r="J11" s="1084"/>
      <c r="K11" s="1084" t="s">
        <v>22</v>
      </c>
      <c r="L11" s="1084"/>
      <c r="M11" s="1084"/>
      <c r="N11" s="1084" t="s">
        <v>23</v>
      </c>
      <c r="O11" s="1084"/>
      <c r="P11" s="1084"/>
      <c r="Q11" s="1084" t="s">
        <v>24</v>
      </c>
      <c r="R11" s="1084"/>
      <c r="S11" s="1084"/>
      <c r="T11" s="768"/>
      <c r="U11" s="768"/>
      <c r="V11" s="769"/>
      <c r="W11" s="768"/>
      <c r="X11" s="768"/>
      <c r="Y11" s="197"/>
    </row>
    <row r="12" spans="1:25" s="13" customFormat="1" x14ac:dyDescent="0.25">
      <c r="A12" s="1085"/>
      <c r="B12" s="768"/>
      <c r="C12" s="768"/>
      <c r="D12" s="769"/>
      <c r="E12" s="768"/>
      <c r="F12" s="768"/>
      <c r="G12" s="768"/>
      <c r="H12" s="328" t="s">
        <v>25</v>
      </c>
      <c r="I12" s="328" t="s">
        <v>26</v>
      </c>
      <c r="J12" s="328" t="s">
        <v>27</v>
      </c>
      <c r="K12" s="328" t="s">
        <v>28</v>
      </c>
      <c r="L12" s="328" t="s">
        <v>27</v>
      </c>
      <c r="M12" s="328" t="s">
        <v>29</v>
      </c>
      <c r="N12" s="328" t="s">
        <v>30</v>
      </c>
      <c r="O12" s="328" t="s">
        <v>28</v>
      </c>
      <c r="P12" s="328" t="s">
        <v>31</v>
      </c>
      <c r="Q12" s="328" t="s">
        <v>32</v>
      </c>
      <c r="R12" s="328" t="s">
        <v>33</v>
      </c>
      <c r="S12" s="328" t="s">
        <v>34</v>
      </c>
      <c r="T12" s="768"/>
      <c r="U12" s="768"/>
      <c r="V12" s="769"/>
      <c r="W12" s="768"/>
      <c r="X12" s="768"/>
      <c r="Y12" s="197"/>
    </row>
    <row r="13" spans="1:25" ht="47.25" customHeight="1" x14ac:dyDescent="0.25">
      <c r="A13" s="1088" t="s">
        <v>1058</v>
      </c>
      <c r="B13" s="793" t="s">
        <v>1059</v>
      </c>
      <c r="C13" s="836">
        <v>1</v>
      </c>
      <c r="D13" s="777" t="s">
        <v>1060</v>
      </c>
      <c r="E13" s="777" t="s">
        <v>1061</v>
      </c>
      <c r="F13" s="22">
        <v>1</v>
      </c>
      <c r="G13" s="582" t="s">
        <v>1062</v>
      </c>
      <c r="H13" s="117">
        <v>1</v>
      </c>
      <c r="I13" s="94"/>
      <c r="J13" s="94"/>
      <c r="K13" s="94"/>
      <c r="L13" s="94"/>
      <c r="M13" s="94"/>
      <c r="N13" s="94"/>
      <c r="O13" s="94"/>
      <c r="P13" s="94"/>
      <c r="Q13" s="94"/>
      <c r="R13" s="94"/>
      <c r="S13" s="94"/>
      <c r="T13" s="582" t="s">
        <v>1679</v>
      </c>
      <c r="U13" s="582"/>
      <c r="V13" s="583" t="s">
        <v>1063</v>
      </c>
      <c r="W13" s="584"/>
      <c r="X13" s="41"/>
    </row>
    <row r="14" spans="1:25" ht="47.25" x14ac:dyDescent="0.25">
      <c r="A14" s="1088"/>
      <c r="B14" s="793"/>
      <c r="C14" s="836"/>
      <c r="D14" s="777"/>
      <c r="E14" s="777"/>
      <c r="F14" s="22">
        <v>2</v>
      </c>
      <c r="G14" s="582" t="s">
        <v>1064</v>
      </c>
      <c r="H14" s="117">
        <v>1</v>
      </c>
      <c r="I14" s="94"/>
      <c r="J14" s="94"/>
      <c r="K14" s="94"/>
      <c r="L14" s="94"/>
      <c r="M14" s="94"/>
      <c r="N14" s="94"/>
      <c r="O14" s="94"/>
      <c r="P14" s="94"/>
      <c r="Q14" s="94"/>
      <c r="R14" s="94"/>
      <c r="S14" s="94"/>
      <c r="T14" s="582" t="s">
        <v>1679</v>
      </c>
      <c r="U14" s="582"/>
      <c r="V14" s="583" t="s">
        <v>68</v>
      </c>
      <c r="W14" s="584"/>
      <c r="X14" s="20"/>
    </row>
    <row r="15" spans="1:25" ht="47.25" x14ac:dyDescent="0.25">
      <c r="A15" s="1088"/>
      <c r="B15" s="793"/>
      <c r="C15" s="836"/>
      <c r="D15" s="777"/>
      <c r="E15" s="777"/>
      <c r="F15" s="22">
        <v>3</v>
      </c>
      <c r="G15" s="582" t="s">
        <v>1435</v>
      </c>
      <c r="H15" s="24"/>
      <c r="I15" s="24"/>
      <c r="J15" s="117"/>
      <c r="K15" s="117">
        <v>1</v>
      </c>
      <c r="L15" s="24"/>
      <c r="M15" s="24"/>
      <c r="N15" s="24"/>
      <c r="O15" s="24"/>
      <c r="P15" s="24"/>
      <c r="Q15" s="24"/>
      <c r="R15" s="24"/>
      <c r="S15" s="24"/>
      <c r="T15" s="582" t="s">
        <v>1680</v>
      </c>
      <c r="U15" s="582"/>
      <c r="V15" s="585" t="s">
        <v>1065</v>
      </c>
      <c r="W15" s="584"/>
      <c r="X15" s="41"/>
    </row>
    <row r="16" spans="1:25" ht="47.25" x14ac:dyDescent="0.25">
      <c r="A16" s="1088"/>
      <c r="B16" s="793"/>
      <c r="C16" s="836"/>
      <c r="D16" s="777"/>
      <c r="E16" s="777"/>
      <c r="F16" s="22">
        <v>4</v>
      </c>
      <c r="G16" s="585" t="s">
        <v>1436</v>
      </c>
      <c r="H16" s="24"/>
      <c r="I16" s="24"/>
      <c r="J16" s="117"/>
      <c r="K16" s="117"/>
      <c r="L16" s="117">
        <v>1</v>
      </c>
      <c r="M16" s="24"/>
      <c r="N16" s="24"/>
      <c r="O16" s="24"/>
      <c r="P16" s="24"/>
      <c r="Q16" s="24"/>
      <c r="R16" s="24"/>
      <c r="S16" s="24"/>
      <c r="T16" s="582" t="s">
        <v>1680</v>
      </c>
      <c r="U16" s="582"/>
      <c r="V16" s="585" t="s">
        <v>1070</v>
      </c>
      <c r="W16" s="584"/>
      <c r="X16" s="41"/>
    </row>
    <row r="17" spans="1:25" ht="47.25" x14ac:dyDescent="0.25">
      <c r="A17" s="1088"/>
      <c r="B17" s="793"/>
      <c r="C17" s="836"/>
      <c r="D17" s="777"/>
      <c r="E17" s="777"/>
      <c r="F17" s="22">
        <v>5</v>
      </c>
      <c r="G17" s="582" t="s">
        <v>1437</v>
      </c>
      <c r="H17" s="24"/>
      <c r="I17" s="24"/>
      <c r="J17" s="117"/>
      <c r="K17" s="117"/>
      <c r="L17" s="24"/>
      <c r="M17" s="117">
        <v>1</v>
      </c>
      <c r="N17" s="24"/>
      <c r="O17" s="24"/>
      <c r="P17" s="24"/>
      <c r="Q17" s="24"/>
      <c r="R17" s="24"/>
      <c r="S17" s="24"/>
      <c r="T17" s="582" t="s">
        <v>1680</v>
      </c>
      <c r="U17" s="582"/>
      <c r="V17" s="582" t="s">
        <v>1065</v>
      </c>
      <c r="W17" s="584"/>
      <c r="X17" s="41"/>
    </row>
    <row r="18" spans="1:25" ht="47.25" x14ac:dyDescent="0.25">
      <c r="A18" s="1088"/>
      <c r="B18" s="793"/>
      <c r="C18" s="836"/>
      <c r="D18" s="777"/>
      <c r="E18" s="777"/>
      <c r="F18" s="22">
        <v>6</v>
      </c>
      <c r="G18" s="582" t="s">
        <v>1438</v>
      </c>
      <c r="H18" s="94"/>
      <c r="I18" s="117"/>
      <c r="J18" s="117">
        <v>1</v>
      </c>
      <c r="K18" s="94"/>
      <c r="L18" s="94"/>
      <c r="M18" s="117">
        <v>1</v>
      </c>
      <c r="N18" s="117"/>
      <c r="O18" s="117"/>
      <c r="P18" s="117">
        <v>1</v>
      </c>
      <c r="Q18" s="117"/>
      <c r="R18" s="117"/>
      <c r="S18" s="117">
        <v>1</v>
      </c>
      <c r="T18" s="582" t="s">
        <v>1680</v>
      </c>
      <c r="U18" s="582"/>
      <c r="V18" s="582" t="s">
        <v>1066</v>
      </c>
      <c r="W18" s="584"/>
      <c r="X18" s="41"/>
    </row>
    <row r="19" spans="1:25" s="302" customFormat="1" ht="31.5" x14ac:dyDescent="0.25">
      <c r="A19" s="1092" t="s">
        <v>1067</v>
      </c>
      <c r="B19" s="793" t="s">
        <v>1439</v>
      </c>
      <c r="C19" s="949">
        <v>1</v>
      </c>
      <c r="D19" s="793" t="s">
        <v>1068</v>
      </c>
      <c r="E19" s="793" t="s">
        <v>1069</v>
      </c>
      <c r="F19" s="22">
        <v>7</v>
      </c>
      <c r="G19" s="585" t="s">
        <v>1647</v>
      </c>
      <c r="H19" s="85"/>
      <c r="I19" s="85"/>
      <c r="J19" s="85">
        <v>0.5</v>
      </c>
      <c r="K19" s="85">
        <v>1</v>
      </c>
      <c r="L19" s="85"/>
      <c r="M19" s="85"/>
      <c r="N19" s="88"/>
      <c r="O19" s="85"/>
      <c r="P19" s="85"/>
      <c r="Q19" s="85"/>
      <c r="R19" s="85"/>
      <c r="S19" s="85"/>
      <c r="T19" s="585" t="s">
        <v>1683</v>
      </c>
      <c r="U19" s="585"/>
      <c r="V19" s="585" t="s">
        <v>1070</v>
      </c>
      <c r="W19" s="101"/>
      <c r="X19" s="103"/>
      <c r="Y19" s="6"/>
    </row>
    <row r="20" spans="1:25" s="302" customFormat="1" ht="31.5" x14ac:dyDescent="0.25">
      <c r="A20" s="1093"/>
      <c r="B20" s="793"/>
      <c r="C20" s="949"/>
      <c r="D20" s="793"/>
      <c r="E20" s="793"/>
      <c r="F20" s="22">
        <v>8</v>
      </c>
      <c r="G20" s="585" t="s">
        <v>1436</v>
      </c>
      <c r="H20" s="85"/>
      <c r="I20" s="85"/>
      <c r="J20" s="85"/>
      <c r="K20" s="85"/>
      <c r="L20" s="85">
        <v>1</v>
      </c>
      <c r="M20" s="85"/>
      <c r="N20" s="88"/>
      <c r="O20" s="85"/>
      <c r="P20" s="85"/>
      <c r="Q20" s="85"/>
      <c r="R20" s="85"/>
      <c r="S20" s="85"/>
      <c r="T20" s="585" t="s">
        <v>1679</v>
      </c>
      <c r="U20" s="585"/>
      <c r="V20" s="585" t="s">
        <v>1070</v>
      </c>
      <c r="W20" s="101"/>
      <c r="X20" s="103"/>
      <c r="Y20" s="6"/>
    </row>
    <row r="21" spans="1:25" s="302" customFormat="1" ht="31.5" x14ac:dyDescent="0.25">
      <c r="A21" s="1093"/>
      <c r="B21" s="793"/>
      <c r="C21" s="949"/>
      <c r="D21" s="793"/>
      <c r="E21" s="793"/>
      <c r="F21" s="22">
        <v>9</v>
      </c>
      <c r="G21" s="585" t="s">
        <v>1648</v>
      </c>
      <c r="H21" s="85"/>
      <c r="I21" s="85"/>
      <c r="J21" s="85"/>
      <c r="K21" s="85"/>
      <c r="L21" s="85">
        <v>1</v>
      </c>
      <c r="M21" s="85"/>
      <c r="N21" s="88"/>
      <c r="O21" s="85"/>
      <c r="P21" s="85"/>
      <c r="Q21" s="85"/>
      <c r="R21" s="85"/>
      <c r="S21" s="85"/>
      <c r="T21" s="585" t="s">
        <v>1679</v>
      </c>
      <c r="U21" s="585"/>
      <c r="V21" s="585" t="s">
        <v>1070</v>
      </c>
      <c r="W21" s="101"/>
      <c r="X21" s="103"/>
      <c r="Y21" s="6"/>
    </row>
    <row r="22" spans="1:25" s="302" customFormat="1" ht="63" x14ac:dyDescent="0.25">
      <c r="A22" s="1093"/>
      <c r="B22" s="793"/>
      <c r="C22" s="949"/>
      <c r="D22" s="793"/>
      <c r="E22" s="793"/>
      <c r="F22" s="22">
        <v>10</v>
      </c>
      <c r="G22" s="585" t="s">
        <v>1440</v>
      </c>
      <c r="H22" s="88"/>
      <c r="I22" s="85"/>
      <c r="J22" s="88"/>
      <c r="K22" s="88"/>
      <c r="L22" s="88"/>
      <c r="M22" s="85">
        <v>1</v>
      </c>
      <c r="N22" s="85"/>
      <c r="O22" s="85"/>
      <c r="P22" s="85"/>
      <c r="Q22" s="85"/>
      <c r="R22" s="85"/>
      <c r="S22" s="85">
        <v>1</v>
      </c>
      <c r="T22" s="585" t="s">
        <v>1679</v>
      </c>
      <c r="U22" s="585"/>
      <c r="V22" s="585" t="s">
        <v>1071</v>
      </c>
      <c r="W22" s="101"/>
      <c r="X22" s="103"/>
      <c r="Y22" s="6"/>
    </row>
    <row r="23" spans="1:25" ht="47.25" x14ac:dyDescent="0.25">
      <c r="A23" s="1088" t="s">
        <v>1072</v>
      </c>
      <c r="B23" s="777" t="s">
        <v>1073</v>
      </c>
      <c r="C23" s="778">
        <v>0.9</v>
      </c>
      <c r="D23" s="777" t="s">
        <v>1074</v>
      </c>
      <c r="E23" s="777" t="s">
        <v>1075</v>
      </c>
      <c r="F23" s="22">
        <v>11</v>
      </c>
      <c r="G23" s="684" t="s">
        <v>1076</v>
      </c>
      <c r="H23" s="85">
        <v>0.25</v>
      </c>
      <c r="I23" s="85">
        <v>0.75</v>
      </c>
      <c r="J23" s="85">
        <v>1</v>
      </c>
      <c r="K23" s="94"/>
      <c r="L23" s="94"/>
      <c r="M23" s="117"/>
      <c r="N23" s="117"/>
      <c r="O23" s="117"/>
      <c r="P23" s="117"/>
      <c r="Q23" s="117"/>
      <c r="R23" s="117"/>
      <c r="S23" s="117"/>
      <c r="T23" s="684" t="s">
        <v>1077</v>
      </c>
      <c r="U23" s="684" t="s">
        <v>1677</v>
      </c>
      <c r="V23" s="686" t="s">
        <v>68</v>
      </c>
      <c r="W23" s="687"/>
      <c r="X23" s="20"/>
    </row>
    <row r="24" spans="1:25" ht="55.5" customHeight="1" x14ac:dyDescent="0.25">
      <c r="A24" s="1088"/>
      <c r="B24" s="777"/>
      <c r="C24" s="778"/>
      <c r="D24" s="777"/>
      <c r="E24" s="777"/>
      <c r="F24" s="22">
        <v>12</v>
      </c>
      <c r="G24" s="684" t="s">
        <v>1078</v>
      </c>
      <c r="H24" s="94"/>
      <c r="I24" s="117"/>
      <c r="J24" s="117"/>
      <c r="K24" s="85">
        <v>0.25</v>
      </c>
      <c r="L24" s="85">
        <v>0.75</v>
      </c>
      <c r="M24" s="85">
        <v>1</v>
      </c>
      <c r="N24" s="117"/>
      <c r="O24" s="117"/>
      <c r="P24" s="117"/>
      <c r="Q24" s="117"/>
      <c r="R24" s="117"/>
      <c r="S24" s="117"/>
      <c r="T24" s="684" t="s">
        <v>1675</v>
      </c>
      <c r="U24" s="684" t="s">
        <v>1677</v>
      </c>
      <c r="V24" s="686" t="s">
        <v>68</v>
      </c>
      <c r="W24" s="687"/>
      <c r="X24" s="41"/>
    </row>
    <row r="25" spans="1:25" ht="47.25" x14ac:dyDescent="0.25">
      <c r="A25" s="1088"/>
      <c r="B25" s="777"/>
      <c r="C25" s="778"/>
      <c r="D25" s="777"/>
      <c r="E25" s="777"/>
      <c r="F25" s="22">
        <v>13</v>
      </c>
      <c r="G25" s="684" t="s">
        <v>1079</v>
      </c>
      <c r="H25" s="94"/>
      <c r="I25" s="117"/>
      <c r="J25" s="94"/>
      <c r="K25" s="85">
        <v>0.25</v>
      </c>
      <c r="L25" s="85">
        <v>0.75</v>
      </c>
      <c r="M25" s="85">
        <v>1</v>
      </c>
      <c r="N25" s="117"/>
      <c r="O25" s="117"/>
      <c r="P25" s="117"/>
      <c r="Q25" s="117"/>
      <c r="R25" s="117"/>
      <c r="S25" s="117"/>
      <c r="T25" s="684" t="s">
        <v>1077</v>
      </c>
      <c r="U25" s="684" t="s">
        <v>1676</v>
      </c>
      <c r="V25" s="686" t="s">
        <v>68</v>
      </c>
      <c r="W25" s="687"/>
      <c r="X25" s="41"/>
    </row>
    <row r="26" spans="1:25" ht="32.25" customHeight="1" x14ac:dyDescent="0.25">
      <c r="A26" s="1088"/>
      <c r="B26" s="777"/>
      <c r="C26" s="778"/>
      <c r="D26" s="777"/>
      <c r="E26" s="777"/>
      <c r="F26" s="22">
        <v>14</v>
      </c>
      <c r="G26" s="684" t="s">
        <v>1080</v>
      </c>
      <c r="H26" s="94"/>
      <c r="I26" s="117"/>
      <c r="J26" s="94"/>
      <c r="K26" s="94"/>
      <c r="L26" s="94"/>
      <c r="M26" s="117"/>
      <c r="N26" s="85">
        <v>0.25</v>
      </c>
      <c r="O26" s="85">
        <v>0.75</v>
      </c>
      <c r="P26" s="85">
        <v>1</v>
      </c>
      <c r="Q26" s="117"/>
      <c r="R26" s="117"/>
      <c r="S26" s="117"/>
      <c r="T26" s="684" t="s">
        <v>1081</v>
      </c>
      <c r="U26" s="684"/>
      <c r="V26" s="686" t="s">
        <v>68</v>
      </c>
      <c r="W26" s="687"/>
      <c r="X26" s="41"/>
    </row>
    <row r="27" spans="1:25" ht="32.25" customHeight="1" x14ac:dyDescent="0.25">
      <c r="A27" s="1088"/>
      <c r="B27" s="777"/>
      <c r="C27" s="778"/>
      <c r="D27" s="777"/>
      <c r="E27" s="777"/>
      <c r="F27" s="22">
        <v>15</v>
      </c>
      <c r="G27" s="684" t="s">
        <v>1082</v>
      </c>
      <c r="H27" s="94"/>
      <c r="I27" s="117"/>
      <c r="J27" s="94"/>
      <c r="K27" s="94"/>
      <c r="L27" s="94"/>
      <c r="M27" s="117"/>
      <c r="N27" s="117"/>
      <c r="O27" s="117"/>
      <c r="P27" s="117"/>
      <c r="Q27" s="117">
        <v>0.25</v>
      </c>
      <c r="R27" s="117">
        <v>0.75</v>
      </c>
      <c r="S27" s="117">
        <v>1</v>
      </c>
      <c r="T27" s="684" t="s">
        <v>1081</v>
      </c>
      <c r="U27" s="684"/>
      <c r="V27" s="686" t="s">
        <v>68</v>
      </c>
      <c r="W27" s="687"/>
      <c r="X27" s="41"/>
    </row>
    <row r="28" spans="1:25" ht="47.25" x14ac:dyDescent="0.25">
      <c r="A28" s="1088"/>
      <c r="B28" s="777" t="s">
        <v>1083</v>
      </c>
      <c r="C28" s="949" t="s">
        <v>1084</v>
      </c>
      <c r="D28" s="777"/>
      <c r="E28" s="777"/>
      <c r="F28" s="22">
        <v>16</v>
      </c>
      <c r="G28" s="684" t="s">
        <v>1085</v>
      </c>
      <c r="H28" s="94"/>
      <c r="I28" s="117"/>
      <c r="J28" s="117">
        <v>1</v>
      </c>
      <c r="K28" s="117">
        <v>1</v>
      </c>
      <c r="L28" s="117">
        <v>1</v>
      </c>
      <c r="M28" s="117">
        <v>1</v>
      </c>
      <c r="N28" s="117">
        <v>1</v>
      </c>
      <c r="O28" s="117">
        <v>1</v>
      </c>
      <c r="P28" s="117">
        <v>1</v>
      </c>
      <c r="Q28" s="117">
        <v>1</v>
      </c>
      <c r="R28" s="117">
        <v>1</v>
      </c>
      <c r="S28" s="117">
        <v>1</v>
      </c>
      <c r="T28" s="684" t="s">
        <v>1086</v>
      </c>
      <c r="U28" s="684"/>
      <c r="V28" s="684" t="s">
        <v>1087</v>
      </c>
      <c r="W28" s="687"/>
      <c r="X28" s="41"/>
    </row>
    <row r="29" spans="1:25" ht="47.25" x14ac:dyDescent="0.25">
      <c r="A29" s="1088"/>
      <c r="B29" s="777"/>
      <c r="C29" s="949"/>
      <c r="D29" s="777"/>
      <c r="E29" s="777"/>
      <c r="F29" s="22">
        <v>17</v>
      </c>
      <c r="G29" s="684" t="s">
        <v>1088</v>
      </c>
      <c r="H29" s="94"/>
      <c r="I29" s="117"/>
      <c r="J29" s="117"/>
      <c r="K29" s="117">
        <v>1</v>
      </c>
      <c r="L29" s="94"/>
      <c r="M29" s="117"/>
      <c r="N29" s="117">
        <v>1</v>
      </c>
      <c r="O29" s="117"/>
      <c r="P29" s="117"/>
      <c r="Q29" s="117">
        <v>1</v>
      </c>
      <c r="R29" s="117"/>
      <c r="S29" s="117"/>
      <c r="T29" s="684" t="s">
        <v>1680</v>
      </c>
      <c r="U29" s="684" t="s">
        <v>1677</v>
      </c>
      <c r="V29" s="684" t="s">
        <v>1089</v>
      </c>
      <c r="W29" s="687"/>
      <c r="X29" s="41"/>
    </row>
    <row r="30" spans="1:25" x14ac:dyDescent="0.25">
      <c r="A30" s="125"/>
      <c r="B30" s="125"/>
      <c r="C30" s="642"/>
      <c r="D30" s="125"/>
      <c r="E30" s="125"/>
      <c r="F30" s="516"/>
      <c r="G30" s="125"/>
      <c r="H30" s="639"/>
      <c r="I30" s="638"/>
      <c r="J30" s="638"/>
      <c r="K30" s="638"/>
      <c r="L30" s="639"/>
      <c r="M30" s="638"/>
      <c r="N30" s="638"/>
      <c r="O30" s="638"/>
      <c r="P30" s="638"/>
      <c r="Q30" s="638"/>
      <c r="R30" s="638"/>
      <c r="S30" s="638"/>
      <c r="T30" s="125"/>
      <c r="U30" s="125"/>
      <c r="V30" s="125"/>
      <c r="W30" s="446"/>
      <c r="X30" s="323"/>
    </row>
    <row r="31" spans="1:25" x14ac:dyDescent="0.25">
      <c r="A31" s="125"/>
      <c r="B31" s="125"/>
      <c r="C31" s="642"/>
      <c r="D31" s="125"/>
      <c r="E31" s="125"/>
      <c r="F31" s="516"/>
      <c r="G31" s="125"/>
      <c r="H31" s="639"/>
      <c r="I31" s="638"/>
      <c r="J31" s="638"/>
      <c r="K31" s="638"/>
      <c r="L31" s="639"/>
      <c r="M31" s="638"/>
      <c r="N31" s="638"/>
      <c r="O31" s="638"/>
      <c r="P31" s="638"/>
      <c r="Q31" s="638"/>
      <c r="R31" s="638"/>
      <c r="S31" s="638"/>
      <c r="T31" s="125"/>
      <c r="U31" s="125"/>
      <c r="V31" s="125"/>
      <c r="W31" s="446"/>
      <c r="X31" s="323"/>
    </row>
    <row r="32" spans="1:25" x14ac:dyDescent="0.25">
      <c r="A32" s="125"/>
      <c r="B32" s="125"/>
      <c r="C32" s="642"/>
      <c r="D32" s="125"/>
      <c r="E32" s="125"/>
      <c r="F32" s="516"/>
      <c r="G32" s="125"/>
      <c r="H32" s="639"/>
      <c r="I32" s="638"/>
      <c r="J32" s="638"/>
      <c r="K32" s="638"/>
      <c r="L32" s="639"/>
      <c r="M32" s="638"/>
      <c r="N32" s="638"/>
      <c r="O32" s="638"/>
      <c r="P32" s="638"/>
      <c r="Q32" s="638"/>
      <c r="R32" s="638"/>
      <c r="S32" s="638"/>
      <c r="T32" s="125"/>
      <c r="U32" s="125"/>
      <c r="V32" s="125"/>
      <c r="W32" s="446"/>
      <c r="X32" s="323"/>
    </row>
    <row r="33" spans="1:24" x14ac:dyDescent="0.25">
      <c r="A33" s="125"/>
      <c r="B33" s="125"/>
      <c r="C33" s="642"/>
      <c r="D33" s="125"/>
      <c r="E33" s="125"/>
      <c r="F33" s="516"/>
      <c r="G33" s="125"/>
      <c r="H33" s="639"/>
      <c r="I33" s="638"/>
      <c r="J33" s="638"/>
      <c r="K33" s="638"/>
      <c r="L33" s="639"/>
      <c r="M33" s="638"/>
      <c r="N33" s="638"/>
      <c r="O33" s="638"/>
      <c r="P33" s="638"/>
      <c r="Q33" s="638"/>
      <c r="R33" s="638"/>
      <c r="S33" s="638"/>
      <c r="T33" s="125"/>
      <c r="U33" s="125"/>
      <c r="V33" s="125"/>
      <c r="W33" s="446"/>
      <c r="X33" s="323"/>
    </row>
    <row r="34" spans="1:24" x14ac:dyDescent="0.25">
      <c r="A34" s="125"/>
      <c r="B34" s="125"/>
      <c r="C34" s="642"/>
      <c r="D34" s="125"/>
      <c r="E34" s="125"/>
      <c r="F34" s="516"/>
      <c r="G34" s="125"/>
      <c r="H34" s="639"/>
      <c r="I34" s="638"/>
      <c r="J34" s="638"/>
      <c r="K34" s="638"/>
      <c r="L34" s="639"/>
      <c r="M34" s="638"/>
      <c r="N34" s="638"/>
      <c r="O34" s="638"/>
      <c r="P34" s="638"/>
      <c r="Q34" s="638"/>
      <c r="R34" s="638"/>
      <c r="S34" s="638"/>
      <c r="T34" s="125"/>
      <c r="U34" s="125"/>
      <c r="V34" s="125"/>
      <c r="W34" s="446"/>
      <c r="X34" s="323"/>
    </row>
    <row r="35" spans="1:24" x14ac:dyDescent="0.25">
      <c r="A35" s="125"/>
      <c r="B35" s="125"/>
      <c r="C35" s="642"/>
      <c r="D35" s="125"/>
      <c r="E35" s="125"/>
      <c r="F35" s="516"/>
      <c r="G35" s="125"/>
      <c r="H35" s="639"/>
      <c r="I35" s="638"/>
      <c r="J35" s="638"/>
      <c r="K35" s="638"/>
      <c r="L35" s="639"/>
      <c r="M35" s="638"/>
      <c r="N35" s="638"/>
      <c r="O35" s="638"/>
      <c r="P35" s="638"/>
      <c r="Q35" s="638"/>
      <c r="R35" s="638"/>
      <c r="S35" s="638"/>
      <c r="T35" s="125"/>
      <c r="U35" s="125"/>
      <c r="V35" s="125"/>
      <c r="W35" s="446"/>
      <c r="X35" s="323"/>
    </row>
    <row r="36" spans="1:24" x14ac:dyDescent="0.25">
      <c r="A36" s="125"/>
      <c r="B36" s="125"/>
      <c r="C36" s="642"/>
      <c r="D36" s="125"/>
      <c r="E36" s="125"/>
      <c r="F36" s="516"/>
      <c r="G36" s="125"/>
      <c r="H36" s="639"/>
      <c r="I36" s="638"/>
      <c r="J36" s="638"/>
      <c r="K36" s="638"/>
      <c r="L36" s="639"/>
      <c r="M36" s="638"/>
      <c r="N36" s="638"/>
      <c r="O36" s="638"/>
      <c r="P36" s="638"/>
      <c r="Q36" s="638"/>
      <c r="R36" s="638"/>
      <c r="S36" s="638"/>
      <c r="T36" s="125"/>
      <c r="U36" s="125"/>
      <c r="V36" s="125"/>
      <c r="W36" s="446"/>
      <c r="X36" s="323"/>
    </row>
    <row r="37" spans="1:24" x14ac:dyDescent="0.25">
      <c r="A37" s="697">
        <v>1</v>
      </c>
      <c r="B37" s="682">
        <v>2</v>
      </c>
      <c r="C37" s="682">
        <v>3</v>
      </c>
      <c r="D37" s="682">
        <v>4</v>
      </c>
      <c r="E37" s="682">
        <v>5</v>
      </c>
      <c r="F37" s="770">
        <v>6</v>
      </c>
      <c r="G37" s="770">
        <v>6</v>
      </c>
      <c r="H37" s="1084">
        <v>7</v>
      </c>
      <c r="I37" s="1084"/>
      <c r="J37" s="1084"/>
      <c r="K37" s="1084"/>
      <c r="L37" s="1084"/>
      <c r="M37" s="1084"/>
      <c r="N37" s="1084"/>
      <c r="O37" s="1084"/>
      <c r="P37" s="1084"/>
      <c r="Q37" s="1084"/>
      <c r="R37" s="1084"/>
      <c r="S37" s="1084"/>
      <c r="T37" s="682">
        <v>8</v>
      </c>
      <c r="U37" s="682">
        <v>9</v>
      </c>
      <c r="V37" s="715">
        <v>10</v>
      </c>
      <c r="W37" s="682">
        <v>11</v>
      </c>
      <c r="X37" s="682">
        <v>12</v>
      </c>
    </row>
    <row r="38" spans="1:24" x14ac:dyDescent="0.25">
      <c r="A38" s="967" t="s">
        <v>9</v>
      </c>
      <c r="B38" s="768" t="s">
        <v>10</v>
      </c>
      <c r="C38" s="768" t="s">
        <v>11</v>
      </c>
      <c r="D38" s="769" t="s">
        <v>12</v>
      </c>
      <c r="E38" s="768" t="s">
        <v>13</v>
      </c>
      <c r="F38" s="768" t="s">
        <v>0</v>
      </c>
      <c r="G38" s="768" t="s">
        <v>14</v>
      </c>
      <c r="H38" s="1086" t="s">
        <v>722</v>
      </c>
      <c r="I38" s="1086"/>
      <c r="J38" s="1086"/>
      <c r="K38" s="1086"/>
      <c r="L38" s="1086"/>
      <c r="M38" s="1086"/>
      <c r="N38" s="1086"/>
      <c r="O38" s="1086"/>
      <c r="P38" s="1086"/>
      <c r="Q38" s="1086"/>
      <c r="R38" s="1086"/>
      <c r="S38" s="1086"/>
      <c r="T38" s="768" t="s">
        <v>16</v>
      </c>
      <c r="U38" s="768" t="s">
        <v>17</v>
      </c>
      <c r="V38" s="769" t="s">
        <v>18</v>
      </c>
      <c r="W38" s="768" t="s">
        <v>19</v>
      </c>
      <c r="X38" s="768" t="s">
        <v>20</v>
      </c>
    </row>
    <row r="39" spans="1:24" x14ac:dyDescent="0.25">
      <c r="A39" s="967"/>
      <c r="B39" s="768"/>
      <c r="C39" s="768"/>
      <c r="D39" s="769"/>
      <c r="E39" s="768"/>
      <c r="F39" s="768"/>
      <c r="G39" s="768"/>
      <c r="H39" s="1084" t="s">
        <v>21</v>
      </c>
      <c r="I39" s="1084"/>
      <c r="J39" s="1084"/>
      <c r="K39" s="1084" t="s">
        <v>22</v>
      </c>
      <c r="L39" s="1084"/>
      <c r="M39" s="1084"/>
      <c r="N39" s="1084" t="s">
        <v>23</v>
      </c>
      <c r="O39" s="1084"/>
      <c r="P39" s="1084"/>
      <c r="Q39" s="1084" t="s">
        <v>24</v>
      </c>
      <c r="R39" s="1084"/>
      <c r="S39" s="1084"/>
      <c r="T39" s="768"/>
      <c r="U39" s="768"/>
      <c r="V39" s="769"/>
      <c r="W39" s="768"/>
      <c r="X39" s="768"/>
    </row>
    <row r="40" spans="1:24" x14ac:dyDescent="0.25">
      <c r="A40" s="1085"/>
      <c r="B40" s="768"/>
      <c r="C40" s="768"/>
      <c r="D40" s="769"/>
      <c r="E40" s="768"/>
      <c r="F40" s="768"/>
      <c r="G40" s="768"/>
      <c r="H40" s="328" t="s">
        <v>25</v>
      </c>
      <c r="I40" s="328" t="s">
        <v>26</v>
      </c>
      <c r="J40" s="328" t="s">
        <v>27</v>
      </c>
      <c r="K40" s="328" t="s">
        <v>28</v>
      </c>
      <c r="L40" s="328" t="s">
        <v>27</v>
      </c>
      <c r="M40" s="328" t="s">
        <v>29</v>
      </c>
      <c r="N40" s="328" t="s">
        <v>30</v>
      </c>
      <c r="O40" s="328" t="s">
        <v>28</v>
      </c>
      <c r="P40" s="328" t="s">
        <v>31</v>
      </c>
      <c r="Q40" s="328" t="s">
        <v>32</v>
      </c>
      <c r="R40" s="328" t="s">
        <v>33</v>
      </c>
      <c r="S40" s="328" t="s">
        <v>34</v>
      </c>
      <c r="T40" s="768"/>
      <c r="U40" s="768"/>
      <c r="V40" s="769"/>
      <c r="W40" s="768"/>
      <c r="X40" s="768"/>
    </row>
    <row r="41" spans="1:24" ht="31.5" x14ac:dyDescent="0.25">
      <c r="A41" s="817" t="s">
        <v>1090</v>
      </c>
      <c r="B41" s="817" t="s">
        <v>1091</v>
      </c>
      <c r="C41" s="984">
        <v>0.98</v>
      </c>
      <c r="D41" s="817" t="s">
        <v>1092</v>
      </c>
      <c r="E41" s="817" t="s">
        <v>1093</v>
      </c>
      <c r="F41" s="759">
        <v>18</v>
      </c>
      <c r="G41" s="765" t="s">
        <v>1094</v>
      </c>
      <c r="H41" s="613">
        <v>1</v>
      </c>
      <c r="I41" s="613"/>
      <c r="J41" s="612"/>
      <c r="K41" s="612"/>
      <c r="L41" s="612"/>
      <c r="M41" s="613"/>
      <c r="N41" s="613"/>
      <c r="O41" s="613"/>
      <c r="P41" s="613"/>
      <c r="Q41" s="613"/>
      <c r="R41" s="613"/>
      <c r="S41" s="613"/>
      <c r="T41" s="694" t="s">
        <v>1095</v>
      </c>
      <c r="U41" s="694"/>
      <c r="V41" s="694" t="s">
        <v>68</v>
      </c>
      <c r="W41" s="704"/>
      <c r="X41" s="766">
        <v>424000</v>
      </c>
    </row>
    <row r="42" spans="1:24" ht="47.25" x14ac:dyDescent="0.25">
      <c r="A42" s="777"/>
      <c r="B42" s="777"/>
      <c r="C42" s="778"/>
      <c r="D42" s="777"/>
      <c r="E42" s="777"/>
      <c r="F42" s="22">
        <v>19</v>
      </c>
      <c r="G42" s="593" t="s">
        <v>1096</v>
      </c>
      <c r="H42" s="117">
        <v>1</v>
      </c>
      <c r="I42" s="117"/>
      <c r="J42" s="41"/>
      <c r="K42" s="117"/>
      <c r="L42" s="94"/>
      <c r="M42" s="117"/>
      <c r="N42" s="117"/>
      <c r="O42" s="117"/>
      <c r="P42" s="117"/>
      <c r="Q42" s="117"/>
      <c r="R42" s="117"/>
      <c r="S42" s="117"/>
      <c r="T42" s="582" t="s">
        <v>1095</v>
      </c>
      <c r="U42" s="582"/>
      <c r="V42" s="582" t="s">
        <v>1090</v>
      </c>
      <c r="W42" s="584"/>
      <c r="X42" s="41"/>
    </row>
    <row r="43" spans="1:24" ht="51" customHeight="1" x14ac:dyDescent="0.25">
      <c r="A43" s="777"/>
      <c r="B43" s="777"/>
      <c r="C43" s="778"/>
      <c r="D43" s="777"/>
      <c r="E43" s="777"/>
      <c r="F43" s="22">
        <v>20</v>
      </c>
      <c r="G43" s="586" t="s">
        <v>1649</v>
      </c>
      <c r="H43" s="94"/>
      <c r="I43" s="117">
        <v>1</v>
      </c>
      <c r="J43" s="117">
        <v>1</v>
      </c>
      <c r="K43" s="117">
        <v>1</v>
      </c>
      <c r="L43" s="117">
        <v>1</v>
      </c>
      <c r="M43" s="117">
        <v>1</v>
      </c>
      <c r="N43" s="117">
        <v>1</v>
      </c>
      <c r="O43" s="117">
        <v>1</v>
      </c>
      <c r="P43" s="117">
        <v>1</v>
      </c>
      <c r="Q43" s="117">
        <v>1</v>
      </c>
      <c r="R43" s="117">
        <v>1</v>
      </c>
      <c r="S43" s="117">
        <v>1</v>
      </c>
      <c r="T43" s="582" t="s">
        <v>1095</v>
      </c>
      <c r="U43" s="582" t="s">
        <v>1097</v>
      </c>
      <c r="V43" s="582" t="s">
        <v>1098</v>
      </c>
      <c r="W43" s="584"/>
      <c r="X43" s="41"/>
    </row>
    <row r="44" spans="1:24" ht="31.5" customHeight="1" x14ac:dyDescent="0.25">
      <c r="A44" s="777" t="s">
        <v>1099</v>
      </c>
      <c r="B44" s="777" t="s">
        <v>1100</v>
      </c>
      <c r="C44" s="949" t="s">
        <v>1650</v>
      </c>
      <c r="D44" s="777" t="s">
        <v>1101</v>
      </c>
      <c r="E44" s="777" t="s">
        <v>1102</v>
      </c>
      <c r="F44" s="22">
        <v>21</v>
      </c>
      <c r="G44" s="592" t="s">
        <v>1103</v>
      </c>
      <c r="H44" s="117">
        <v>1</v>
      </c>
      <c r="I44" s="117"/>
      <c r="J44" s="94"/>
      <c r="K44" s="94"/>
      <c r="L44" s="94"/>
      <c r="M44" s="117"/>
      <c r="N44" s="117"/>
      <c r="O44" s="117"/>
      <c r="P44" s="117"/>
      <c r="Q44" s="117"/>
      <c r="R44" s="117"/>
      <c r="S44" s="117"/>
      <c r="T44" s="582" t="s">
        <v>1104</v>
      </c>
      <c r="U44" s="582"/>
      <c r="V44" s="582" t="s">
        <v>1105</v>
      </c>
      <c r="W44" s="584"/>
      <c r="X44" s="20">
        <v>25480000</v>
      </c>
    </row>
    <row r="45" spans="1:24" ht="31.5" x14ac:dyDescent="0.25">
      <c r="A45" s="777"/>
      <c r="B45" s="777"/>
      <c r="C45" s="949"/>
      <c r="D45" s="777"/>
      <c r="E45" s="777"/>
      <c r="F45" s="22">
        <v>22</v>
      </c>
      <c r="G45" s="592" t="s">
        <v>1106</v>
      </c>
      <c r="H45" s="117">
        <v>1</v>
      </c>
      <c r="I45" s="117"/>
      <c r="J45" s="94"/>
      <c r="K45" s="94"/>
      <c r="L45" s="94"/>
      <c r="M45" s="117"/>
      <c r="N45" s="117"/>
      <c r="O45" s="117"/>
      <c r="P45" s="117"/>
      <c r="Q45" s="117"/>
      <c r="R45" s="117"/>
      <c r="S45" s="117"/>
      <c r="T45" s="582" t="s">
        <v>1104</v>
      </c>
      <c r="U45" s="582"/>
      <c r="V45" s="582" t="s">
        <v>1678</v>
      </c>
      <c r="W45" s="584"/>
      <c r="X45" s="41"/>
    </row>
    <row r="46" spans="1:24" ht="31.5" customHeight="1" x14ac:dyDescent="0.25">
      <c r="A46" s="777"/>
      <c r="B46" s="777"/>
      <c r="C46" s="949"/>
      <c r="D46" s="777"/>
      <c r="E46" s="777"/>
      <c r="F46" s="22">
        <v>23</v>
      </c>
      <c r="G46" s="592" t="s">
        <v>1107</v>
      </c>
      <c r="H46" s="94"/>
      <c r="I46" s="117">
        <v>1</v>
      </c>
      <c r="J46" s="117">
        <v>1</v>
      </c>
      <c r="K46" s="117">
        <v>1</v>
      </c>
      <c r="L46" s="117">
        <v>1</v>
      </c>
      <c r="M46" s="117">
        <v>1</v>
      </c>
      <c r="N46" s="117">
        <v>1</v>
      </c>
      <c r="O46" s="117"/>
      <c r="P46" s="117"/>
      <c r="Q46" s="117"/>
      <c r="R46" s="117"/>
      <c r="S46" s="117"/>
      <c r="T46" s="582" t="s">
        <v>1681</v>
      </c>
      <c r="U46" s="582"/>
      <c r="V46" s="582" t="s">
        <v>1108</v>
      </c>
      <c r="W46" s="592"/>
      <c r="X46" s="41"/>
    </row>
    <row r="47" spans="1:24" ht="31.5" x14ac:dyDescent="0.25">
      <c r="A47" s="777"/>
      <c r="B47" s="992" t="s">
        <v>1109</v>
      </c>
      <c r="C47" s="1091">
        <v>1</v>
      </c>
      <c r="D47" s="777"/>
      <c r="E47" s="777"/>
      <c r="F47" s="22">
        <v>24</v>
      </c>
      <c r="G47" s="582" t="s">
        <v>1110</v>
      </c>
      <c r="H47" s="94"/>
      <c r="I47" s="117"/>
      <c r="J47" s="94"/>
      <c r="K47" s="94"/>
      <c r="L47" s="117"/>
      <c r="M47" s="117"/>
      <c r="N47" s="117">
        <v>1</v>
      </c>
      <c r="O47" s="117"/>
      <c r="P47" s="117"/>
      <c r="Q47" s="117"/>
      <c r="R47" s="117"/>
      <c r="S47" s="117"/>
      <c r="T47" s="582" t="s">
        <v>1681</v>
      </c>
      <c r="U47" s="582" t="s">
        <v>1111</v>
      </c>
      <c r="V47" s="582" t="s">
        <v>1112</v>
      </c>
      <c r="W47" s="89"/>
      <c r="X47" s="41"/>
    </row>
    <row r="48" spans="1:24" ht="31.5" x14ac:dyDescent="0.25">
      <c r="A48" s="777"/>
      <c r="B48" s="992"/>
      <c r="C48" s="1091"/>
      <c r="D48" s="777"/>
      <c r="E48" s="777"/>
      <c r="F48" s="22">
        <v>25</v>
      </c>
      <c r="G48" s="582" t="s">
        <v>1113</v>
      </c>
      <c r="H48" s="94"/>
      <c r="I48" s="117"/>
      <c r="J48" s="94"/>
      <c r="K48" s="94"/>
      <c r="L48" s="94"/>
      <c r="M48" s="117"/>
      <c r="N48" s="117">
        <v>1</v>
      </c>
      <c r="O48" s="117">
        <v>1</v>
      </c>
      <c r="P48" s="117">
        <v>1</v>
      </c>
      <c r="Q48" s="117">
        <v>1</v>
      </c>
      <c r="R48" s="117">
        <v>1</v>
      </c>
      <c r="S48" s="117">
        <v>1</v>
      </c>
      <c r="T48" s="582" t="s">
        <v>1114</v>
      </c>
      <c r="U48" s="582"/>
      <c r="V48" s="582" t="s">
        <v>1651</v>
      </c>
      <c r="W48" s="584"/>
      <c r="X48" s="41"/>
    </row>
    <row r="49" spans="1:25" ht="47.25" customHeight="1" x14ac:dyDescent="0.25">
      <c r="A49" s="777" t="s">
        <v>1115</v>
      </c>
      <c r="B49" s="777" t="s">
        <v>1116</v>
      </c>
      <c r="C49" s="949">
        <v>1</v>
      </c>
      <c r="D49" s="777" t="s">
        <v>1641</v>
      </c>
      <c r="E49" s="777" t="s">
        <v>1117</v>
      </c>
      <c r="F49" s="22">
        <v>26</v>
      </c>
      <c r="G49" s="583" t="s">
        <v>1118</v>
      </c>
      <c r="H49" s="117">
        <v>1</v>
      </c>
      <c r="I49" s="117"/>
      <c r="J49" s="94"/>
      <c r="K49" s="41"/>
      <c r="L49" s="41"/>
      <c r="M49" s="41"/>
      <c r="N49" s="94"/>
      <c r="O49" s="94"/>
      <c r="P49" s="94"/>
      <c r="Q49" s="94"/>
      <c r="R49" s="94"/>
      <c r="S49" s="94"/>
      <c r="T49" s="582" t="s">
        <v>1681</v>
      </c>
      <c r="U49" s="582" t="s">
        <v>1111</v>
      </c>
      <c r="V49" s="582" t="s">
        <v>1112</v>
      </c>
      <c r="W49" s="101" t="s">
        <v>1119</v>
      </c>
      <c r="X49" s="20">
        <v>3300000</v>
      </c>
    </row>
    <row r="50" spans="1:25" ht="47.25" customHeight="1" x14ac:dyDescent="0.25">
      <c r="A50" s="777"/>
      <c r="B50" s="777"/>
      <c r="C50" s="949"/>
      <c r="D50" s="777"/>
      <c r="E50" s="777"/>
      <c r="F50" s="22">
        <v>27</v>
      </c>
      <c r="G50" s="582" t="s">
        <v>1120</v>
      </c>
      <c r="H50" s="41"/>
      <c r="I50" s="117"/>
      <c r="J50" s="117"/>
      <c r="K50" s="117">
        <v>1</v>
      </c>
      <c r="L50" s="41"/>
      <c r="M50" s="41"/>
      <c r="N50" s="41"/>
      <c r="O50" s="94"/>
      <c r="P50" s="94"/>
      <c r="Q50" s="94"/>
      <c r="R50" s="94"/>
      <c r="S50" s="94"/>
      <c r="T50" s="582" t="s">
        <v>1681</v>
      </c>
      <c r="U50" s="582"/>
      <c r="V50" s="582" t="s">
        <v>1112</v>
      </c>
      <c r="W50" s="101"/>
      <c r="X50" s="41"/>
    </row>
    <row r="51" spans="1:25" ht="47.25" customHeight="1" x14ac:dyDescent="0.25">
      <c r="A51" s="777"/>
      <c r="B51" s="777"/>
      <c r="C51" s="949"/>
      <c r="D51" s="777"/>
      <c r="E51" s="777"/>
      <c r="F51" s="22">
        <v>28</v>
      </c>
      <c r="G51" s="582" t="s">
        <v>1121</v>
      </c>
      <c r="H51" s="94"/>
      <c r="I51" s="117"/>
      <c r="J51" s="94"/>
      <c r="K51" s="94"/>
      <c r="L51" s="94"/>
      <c r="M51" s="94"/>
      <c r="N51" s="94"/>
      <c r="O51" s="117"/>
      <c r="P51" s="117">
        <v>1</v>
      </c>
      <c r="Q51" s="117">
        <v>1</v>
      </c>
      <c r="R51" s="117">
        <v>1</v>
      </c>
      <c r="S51" s="117">
        <v>1</v>
      </c>
      <c r="T51" s="582" t="s">
        <v>1682</v>
      </c>
      <c r="U51" s="582" t="s">
        <v>1122</v>
      </c>
      <c r="V51" s="582" t="s">
        <v>1123</v>
      </c>
      <c r="W51" s="101"/>
      <c r="X51" s="41"/>
    </row>
    <row r="52" spans="1:25" s="232" customFormat="1" ht="31.5" x14ac:dyDescent="0.25">
      <c r="A52" s="1089" t="s">
        <v>1124</v>
      </c>
      <c r="B52" s="1000" t="s">
        <v>1125</v>
      </c>
      <c r="C52" s="1090" t="s">
        <v>1126</v>
      </c>
      <c r="D52" s="817" t="s">
        <v>1127</v>
      </c>
      <c r="E52" s="817" t="s">
        <v>1642</v>
      </c>
      <c r="F52" s="22">
        <v>29</v>
      </c>
      <c r="G52" s="611" t="s">
        <v>1128</v>
      </c>
      <c r="H52" s="612"/>
      <c r="I52" s="613">
        <v>1</v>
      </c>
      <c r="J52" s="612"/>
      <c r="K52" s="612"/>
      <c r="L52" s="612"/>
      <c r="M52" s="612"/>
      <c r="N52" s="612"/>
      <c r="O52" s="613"/>
      <c r="P52" s="613"/>
      <c r="Q52" s="613"/>
      <c r="R52" s="613"/>
      <c r="S52" s="613"/>
      <c r="T52" s="587" t="s">
        <v>1077</v>
      </c>
      <c r="U52" s="587" t="s">
        <v>1129</v>
      </c>
      <c r="V52" s="587" t="s">
        <v>1130</v>
      </c>
      <c r="W52" s="614"/>
      <c r="X52" s="590"/>
      <c r="Y52" s="329"/>
    </row>
    <row r="53" spans="1:25" s="232" customFormat="1" ht="36" customHeight="1" x14ac:dyDescent="0.25">
      <c r="A53" s="1088"/>
      <c r="B53" s="793"/>
      <c r="C53" s="949"/>
      <c r="D53" s="777"/>
      <c r="E53" s="777"/>
      <c r="F53" s="22">
        <v>30</v>
      </c>
      <c r="G53" s="585" t="s">
        <v>1131</v>
      </c>
      <c r="H53" s="94"/>
      <c r="I53" s="117"/>
      <c r="J53" s="117"/>
      <c r="K53" s="117">
        <v>1</v>
      </c>
      <c r="L53" s="94"/>
      <c r="M53" s="94"/>
      <c r="N53" s="94"/>
      <c r="O53" s="117"/>
      <c r="P53" s="117"/>
      <c r="Q53" s="117"/>
      <c r="R53" s="117"/>
      <c r="S53" s="117"/>
      <c r="T53" s="582" t="s">
        <v>1681</v>
      </c>
      <c r="U53" s="582" t="s">
        <v>1111</v>
      </c>
      <c r="V53" s="582" t="s">
        <v>1112</v>
      </c>
      <c r="W53" s="585" t="s">
        <v>1643</v>
      </c>
      <c r="X53" s="20">
        <v>12522680</v>
      </c>
      <c r="Y53" s="329"/>
    </row>
    <row r="54" spans="1:25" s="232" customFormat="1" ht="47.25" x14ac:dyDescent="0.25">
      <c r="A54" s="1088"/>
      <c r="B54" s="793"/>
      <c r="C54" s="949"/>
      <c r="D54" s="777"/>
      <c r="E54" s="777"/>
      <c r="F54" s="22">
        <v>31</v>
      </c>
      <c r="G54" s="585" t="s">
        <v>1132</v>
      </c>
      <c r="H54" s="94"/>
      <c r="I54" s="117"/>
      <c r="J54" s="117"/>
      <c r="K54" s="117"/>
      <c r="L54" s="117"/>
      <c r="M54" s="117"/>
      <c r="N54" s="117">
        <v>1</v>
      </c>
      <c r="O54" s="117">
        <v>1</v>
      </c>
      <c r="P54" s="117">
        <v>1</v>
      </c>
      <c r="Q54" s="117">
        <v>1</v>
      </c>
      <c r="R54" s="117">
        <v>1</v>
      </c>
      <c r="S54" s="117">
        <v>1</v>
      </c>
      <c r="T54" s="582" t="s">
        <v>1682</v>
      </c>
      <c r="U54" s="582"/>
      <c r="V54" s="582" t="s">
        <v>1133</v>
      </c>
      <c r="W54" s="101"/>
      <c r="X54" s="330"/>
      <c r="Y54" s="329"/>
    </row>
    <row r="55" spans="1:25" ht="31.5" x14ac:dyDescent="0.25">
      <c r="A55" s="1088" t="s">
        <v>1134</v>
      </c>
      <c r="B55" s="777" t="s">
        <v>1135</v>
      </c>
      <c r="C55" s="778">
        <v>1</v>
      </c>
      <c r="D55" s="793"/>
      <c r="E55" s="777" t="s">
        <v>1644</v>
      </c>
      <c r="F55" s="22">
        <v>32</v>
      </c>
      <c r="G55" s="582" t="s">
        <v>1136</v>
      </c>
      <c r="H55" s="117">
        <v>1</v>
      </c>
      <c r="I55" s="117">
        <v>1</v>
      </c>
      <c r="J55" s="117">
        <v>1</v>
      </c>
      <c r="K55" s="94"/>
      <c r="L55" s="94"/>
      <c r="M55" s="117"/>
      <c r="N55" s="117"/>
      <c r="O55" s="117"/>
      <c r="P55" s="117"/>
      <c r="Q55" s="117"/>
      <c r="R55" s="117"/>
      <c r="S55" s="117"/>
      <c r="T55" s="582" t="s">
        <v>1104</v>
      </c>
      <c r="U55" s="582"/>
      <c r="V55" s="582" t="s">
        <v>1137</v>
      </c>
      <c r="W55" s="584"/>
      <c r="X55" s="41"/>
    </row>
    <row r="56" spans="1:25" ht="63" x14ac:dyDescent="0.25">
      <c r="A56" s="1088"/>
      <c r="B56" s="777"/>
      <c r="C56" s="778"/>
      <c r="D56" s="793"/>
      <c r="E56" s="777"/>
      <c r="F56" s="22">
        <v>33</v>
      </c>
      <c r="G56" s="582" t="s">
        <v>1138</v>
      </c>
      <c r="H56" s="117"/>
      <c r="I56" s="117"/>
      <c r="J56" s="117"/>
      <c r="K56" s="117">
        <v>1</v>
      </c>
      <c r="L56" s="117">
        <v>1</v>
      </c>
      <c r="M56" s="117">
        <v>1</v>
      </c>
      <c r="N56" s="117"/>
      <c r="O56" s="117"/>
      <c r="P56" s="117"/>
      <c r="Q56" s="117"/>
      <c r="R56" s="117"/>
      <c r="S56" s="117"/>
      <c r="T56" s="582" t="s">
        <v>1681</v>
      </c>
      <c r="U56" s="582" t="s">
        <v>529</v>
      </c>
      <c r="V56" s="582" t="s">
        <v>1139</v>
      </c>
      <c r="W56" s="584"/>
      <c r="X56" s="41"/>
    </row>
    <row r="57" spans="1:25" ht="31.5" x14ac:dyDescent="0.25">
      <c r="A57" s="1088"/>
      <c r="B57" s="805" t="s">
        <v>1140</v>
      </c>
      <c r="C57" s="782" t="s">
        <v>1141</v>
      </c>
      <c r="D57" s="793"/>
      <c r="E57" s="777"/>
      <c r="F57" s="22">
        <v>34</v>
      </c>
      <c r="G57" s="582" t="s">
        <v>1645</v>
      </c>
      <c r="H57" s="94"/>
      <c r="I57" s="117"/>
      <c r="J57" s="117"/>
      <c r="K57" s="117"/>
      <c r="L57" s="117"/>
      <c r="M57" s="117"/>
      <c r="N57" s="117">
        <v>1</v>
      </c>
      <c r="O57" s="117">
        <v>1</v>
      </c>
      <c r="P57" s="117">
        <v>1</v>
      </c>
      <c r="Q57" s="117">
        <v>1</v>
      </c>
      <c r="R57" s="117">
        <v>1</v>
      </c>
      <c r="S57" s="117">
        <v>1</v>
      </c>
      <c r="T57" s="582" t="s">
        <v>1104</v>
      </c>
      <c r="U57" s="582"/>
      <c r="V57" s="582" t="s">
        <v>1087</v>
      </c>
      <c r="W57" s="584"/>
      <c r="X57" s="41"/>
    </row>
    <row r="58" spans="1:25" ht="63" x14ac:dyDescent="0.25">
      <c r="A58" s="1088"/>
      <c r="B58" s="805"/>
      <c r="C58" s="782"/>
      <c r="D58" s="793"/>
      <c r="E58" s="777"/>
      <c r="F58" s="22">
        <v>35</v>
      </c>
      <c r="G58" s="582" t="s">
        <v>1646</v>
      </c>
      <c r="H58" s="94"/>
      <c r="I58" s="117"/>
      <c r="J58" s="117"/>
      <c r="K58" s="117"/>
      <c r="L58" s="117"/>
      <c r="M58" s="117"/>
      <c r="N58" s="117"/>
      <c r="O58" s="117"/>
      <c r="P58" s="117"/>
      <c r="Q58" s="117"/>
      <c r="R58" s="117">
        <v>1</v>
      </c>
      <c r="S58" s="117"/>
      <c r="T58" s="582" t="s">
        <v>1681</v>
      </c>
      <c r="U58" s="582" t="s">
        <v>1142</v>
      </c>
      <c r="V58" s="582" t="s">
        <v>1143</v>
      </c>
      <c r="W58" s="584"/>
      <c r="X58" s="41"/>
    </row>
    <row r="59" spans="1:25" ht="31.5" x14ac:dyDescent="0.25">
      <c r="A59" s="1088"/>
      <c r="B59" s="805"/>
      <c r="C59" s="782"/>
      <c r="D59" s="793"/>
      <c r="E59" s="777"/>
      <c r="F59" s="22">
        <v>36</v>
      </c>
      <c r="G59" s="582" t="s">
        <v>1144</v>
      </c>
      <c r="H59" s="94"/>
      <c r="I59" s="117"/>
      <c r="J59" s="117"/>
      <c r="K59" s="117"/>
      <c r="L59" s="94"/>
      <c r="M59" s="117"/>
      <c r="N59" s="117"/>
      <c r="O59" s="117"/>
      <c r="P59" s="117"/>
      <c r="Q59" s="117"/>
      <c r="R59" s="117"/>
      <c r="S59" s="117">
        <v>1</v>
      </c>
      <c r="T59" s="582" t="s">
        <v>1679</v>
      </c>
      <c r="U59" s="582"/>
      <c r="V59" s="582" t="s">
        <v>1145</v>
      </c>
      <c r="W59" s="584"/>
      <c r="X59" s="41"/>
    </row>
    <row r="60" spans="1:25" ht="31.5" x14ac:dyDescent="0.25">
      <c r="A60" s="1087" t="s">
        <v>106</v>
      </c>
      <c r="B60" s="776" t="s">
        <v>107</v>
      </c>
      <c r="C60" s="812" t="s">
        <v>108</v>
      </c>
      <c r="D60" s="799"/>
      <c r="E60" s="776" t="s">
        <v>109</v>
      </c>
      <c r="F60" s="22">
        <v>37</v>
      </c>
      <c r="G60" s="589" t="s">
        <v>110</v>
      </c>
      <c r="H60" s="37"/>
      <c r="I60" s="37"/>
      <c r="J60" s="37"/>
      <c r="K60" s="37"/>
      <c r="L60" s="37"/>
      <c r="M60" s="37">
        <v>1</v>
      </c>
      <c r="N60" s="37"/>
      <c r="O60" s="37"/>
      <c r="P60" s="37"/>
      <c r="Q60" s="37"/>
      <c r="R60" s="37"/>
      <c r="S60" s="37"/>
      <c r="T60" s="777" t="s">
        <v>1681</v>
      </c>
      <c r="U60" s="799"/>
      <c r="V60" s="591" t="s">
        <v>111</v>
      </c>
      <c r="W60" s="38"/>
      <c r="X60" s="35"/>
    </row>
    <row r="61" spans="1:25" ht="31.5" x14ac:dyDescent="0.25">
      <c r="A61" s="1087"/>
      <c r="B61" s="776"/>
      <c r="C61" s="812"/>
      <c r="D61" s="799"/>
      <c r="E61" s="776"/>
      <c r="F61" s="22">
        <v>38</v>
      </c>
      <c r="G61" s="589" t="s">
        <v>112</v>
      </c>
      <c r="H61" s="37"/>
      <c r="I61" s="37"/>
      <c r="J61" s="37"/>
      <c r="K61" s="37"/>
      <c r="L61" s="37"/>
      <c r="M61" s="37">
        <v>1</v>
      </c>
      <c r="N61" s="37"/>
      <c r="O61" s="37"/>
      <c r="P61" s="37"/>
      <c r="Q61" s="37"/>
      <c r="R61" s="37"/>
      <c r="S61" s="37"/>
      <c r="T61" s="777"/>
      <c r="U61" s="799"/>
      <c r="V61" s="591" t="s">
        <v>113</v>
      </c>
      <c r="W61" s="38"/>
      <c r="X61" s="35"/>
    </row>
    <row r="62" spans="1:25" ht="31.5" x14ac:dyDescent="0.25">
      <c r="A62" s="1087"/>
      <c r="B62" s="776"/>
      <c r="C62" s="812"/>
      <c r="D62" s="799"/>
      <c r="E62" s="776"/>
      <c r="F62" s="22">
        <v>39</v>
      </c>
      <c r="G62" s="589" t="s">
        <v>114</v>
      </c>
      <c r="H62" s="37">
        <v>1</v>
      </c>
      <c r="I62" s="37"/>
      <c r="J62" s="37"/>
      <c r="K62" s="37"/>
      <c r="L62" s="37"/>
      <c r="M62" s="37"/>
      <c r="N62" s="37"/>
      <c r="O62" s="37"/>
      <c r="P62" s="37"/>
      <c r="Q62" s="37"/>
      <c r="R62" s="37"/>
      <c r="S62" s="37"/>
      <c r="T62" s="777"/>
      <c r="U62" s="799"/>
      <c r="V62" s="591" t="s">
        <v>115</v>
      </c>
      <c r="W62" s="38"/>
      <c r="X62" s="35"/>
    </row>
    <row r="63" spans="1:25" ht="31.5" x14ac:dyDescent="0.25">
      <c r="A63" s="1087"/>
      <c r="B63" s="776"/>
      <c r="C63" s="812"/>
      <c r="D63" s="799"/>
      <c r="E63" s="776"/>
      <c r="F63" s="22">
        <v>40</v>
      </c>
      <c r="G63" s="589" t="s">
        <v>116</v>
      </c>
      <c r="H63" s="37"/>
      <c r="I63" s="37"/>
      <c r="J63" s="37"/>
      <c r="K63" s="37"/>
      <c r="L63" s="37"/>
      <c r="M63" s="37">
        <v>1</v>
      </c>
      <c r="N63" s="37"/>
      <c r="O63" s="37"/>
      <c r="P63" s="37"/>
      <c r="Q63" s="37"/>
      <c r="R63" s="37"/>
      <c r="S63" s="37"/>
      <c r="T63" s="777"/>
      <c r="U63" s="799"/>
      <c r="V63" s="591" t="s">
        <v>117</v>
      </c>
      <c r="W63" s="38"/>
      <c r="X63" s="35"/>
    </row>
    <row r="64" spans="1:25" x14ac:dyDescent="0.25">
      <c r="A64" s="1087"/>
      <c r="B64" s="776"/>
      <c r="C64" s="812"/>
      <c r="D64" s="799"/>
      <c r="E64" s="776"/>
      <c r="F64" s="22">
        <v>41</v>
      </c>
      <c r="G64" s="589" t="s">
        <v>118</v>
      </c>
      <c r="H64" s="37"/>
      <c r="I64" s="37"/>
      <c r="J64" s="37"/>
      <c r="K64" s="37"/>
      <c r="L64" s="37"/>
      <c r="M64" s="37"/>
      <c r="N64" s="37"/>
      <c r="O64" s="37"/>
      <c r="P64" s="37"/>
      <c r="Q64" s="37">
        <v>1</v>
      </c>
      <c r="R64" s="37"/>
      <c r="S64" s="37"/>
      <c r="T64" s="777"/>
      <c r="U64" s="799"/>
      <c r="V64" s="591" t="s">
        <v>119</v>
      </c>
      <c r="W64" s="38"/>
      <c r="X64" s="35"/>
    </row>
    <row r="65" spans="1:24" x14ac:dyDescent="0.25">
      <c r="A65" s="1087"/>
      <c r="B65" s="776"/>
      <c r="C65" s="812"/>
      <c r="D65" s="799"/>
      <c r="E65" s="776"/>
      <c r="F65" s="22">
        <v>42</v>
      </c>
      <c r="G65" s="589" t="s">
        <v>120</v>
      </c>
      <c r="H65" s="37"/>
      <c r="I65" s="37"/>
      <c r="J65" s="37"/>
      <c r="K65" s="37">
        <v>1</v>
      </c>
      <c r="L65" s="37"/>
      <c r="M65" s="37"/>
      <c r="N65" s="37">
        <v>1</v>
      </c>
      <c r="O65" s="37"/>
      <c r="P65" s="37"/>
      <c r="Q65" s="37">
        <v>1</v>
      </c>
      <c r="R65" s="37"/>
      <c r="S65" s="37"/>
      <c r="T65" s="777"/>
      <c r="U65" s="799"/>
      <c r="V65" s="41" t="s">
        <v>121</v>
      </c>
      <c r="W65" s="38"/>
      <c r="X65" s="35"/>
    </row>
    <row r="66" spans="1:24" x14ac:dyDescent="0.25">
      <c r="A66" s="1087"/>
      <c r="B66" s="776"/>
      <c r="C66" s="812"/>
      <c r="D66" s="799"/>
      <c r="E66" s="776"/>
      <c r="F66" s="22">
        <v>43</v>
      </c>
      <c r="G66" s="589" t="s">
        <v>122</v>
      </c>
      <c r="H66" s="37"/>
      <c r="I66" s="37"/>
      <c r="J66" s="40">
        <v>1</v>
      </c>
      <c r="K66" s="37"/>
      <c r="L66" s="37"/>
      <c r="M66" s="40">
        <v>1</v>
      </c>
      <c r="N66" s="37"/>
      <c r="O66" s="37"/>
      <c r="P66" s="40">
        <v>1</v>
      </c>
      <c r="Q66" s="37"/>
      <c r="R66" s="37"/>
      <c r="S66" s="40">
        <v>1</v>
      </c>
      <c r="T66" s="777"/>
      <c r="U66" s="799"/>
      <c r="V66" s="41" t="s">
        <v>123</v>
      </c>
      <c r="W66" s="38"/>
      <c r="X66" s="35"/>
    </row>
    <row r="67" spans="1:24" x14ac:dyDescent="0.25">
      <c r="A67" s="1087"/>
      <c r="B67" s="776" t="s">
        <v>124</v>
      </c>
      <c r="C67" s="800">
        <v>0.9</v>
      </c>
      <c r="D67" s="799"/>
      <c r="E67" s="776"/>
      <c r="F67" s="22">
        <v>44</v>
      </c>
      <c r="G67" s="589" t="s">
        <v>125</v>
      </c>
      <c r="H67" s="37">
        <v>1</v>
      </c>
      <c r="I67" s="37"/>
      <c r="J67" s="37"/>
      <c r="K67" s="37">
        <v>1</v>
      </c>
      <c r="L67" s="37"/>
      <c r="M67" s="37"/>
      <c r="N67" s="37">
        <v>1</v>
      </c>
      <c r="O67" s="37"/>
      <c r="P67" s="37"/>
      <c r="Q67" s="37">
        <v>1</v>
      </c>
      <c r="R67" s="37"/>
      <c r="S67" s="37"/>
      <c r="T67" s="777"/>
      <c r="U67" s="799"/>
      <c r="V67" s="591" t="s">
        <v>126</v>
      </c>
      <c r="W67" s="38"/>
      <c r="X67" s="35"/>
    </row>
    <row r="68" spans="1:24" x14ac:dyDescent="0.25">
      <c r="A68" s="1087"/>
      <c r="B68" s="776"/>
      <c r="C68" s="800"/>
      <c r="D68" s="799"/>
      <c r="E68" s="776"/>
      <c r="F68" s="22">
        <v>45</v>
      </c>
      <c r="G68" s="589" t="s">
        <v>127</v>
      </c>
      <c r="H68" s="37">
        <v>1</v>
      </c>
      <c r="I68" s="37"/>
      <c r="J68" s="37"/>
      <c r="K68" s="37">
        <v>1</v>
      </c>
      <c r="L68" s="37"/>
      <c r="M68" s="37"/>
      <c r="N68" s="37">
        <v>1</v>
      </c>
      <c r="O68" s="37"/>
      <c r="P68" s="37"/>
      <c r="Q68" s="37">
        <v>1</v>
      </c>
      <c r="R68" s="37"/>
      <c r="S68" s="37"/>
      <c r="T68" s="777"/>
      <c r="U68" s="799"/>
      <c r="V68" s="591" t="s">
        <v>121</v>
      </c>
      <c r="W68" s="38"/>
      <c r="X68" s="35"/>
    </row>
    <row r="69" spans="1:24" ht="16.5" thickBot="1" x14ac:dyDescent="0.3">
      <c r="X69" s="109">
        <f>SUM(X13:X68)</f>
        <v>41726692</v>
      </c>
    </row>
    <row r="70" spans="1:24" ht="16.5" thickTop="1" x14ac:dyDescent="0.25"/>
  </sheetData>
  <mergeCells count="98">
    <mergeCell ref="F9:G9"/>
    <mergeCell ref="H9:S9"/>
    <mergeCell ref="A4:X4"/>
    <mergeCell ref="A5:X5"/>
    <mergeCell ref="B6:X6"/>
    <mergeCell ref="B7:X7"/>
    <mergeCell ref="B8:X8"/>
    <mergeCell ref="A10:A12"/>
    <mergeCell ref="B10:B12"/>
    <mergeCell ref="C10:C12"/>
    <mergeCell ref="D10:D12"/>
    <mergeCell ref="E10:E12"/>
    <mergeCell ref="A13:A18"/>
    <mergeCell ref="B13:B18"/>
    <mergeCell ref="C13:C18"/>
    <mergeCell ref="D13:D18"/>
    <mergeCell ref="E13:E18"/>
    <mergeCell ref="D23:D29"/>
    <mergeCell ref="E23:E29"/>
    <mergeCell ref="X10:X12"/>
    <mergeCell ref="H11:J11"/>
    <mergeCell ref="K11:M11"/>
    <mergeCell ref="N11:P11"/>
    <mergeCell ref="Q11:S11"/>
    <mergeCell ref="G10:G12"/>
    <mergeCell ref="H10:S10"/>
    <mergeCell ref="T10:T12"/>
    <mergeCell ref="U10:U12"/>
    <mergeCell ref="V10:V12"/>
    <mergeCell ref="W10:W12"/>
    <mergeCell ref="F10:F12"/>
    <mergeCell ref="A19:A22"/>
    <mergeCell ref="B19:B22"/>
    <mergeCell ref="C19:C22"/>
    <mergeCell ref="D19:D22"/>
    <mergeCell ref="E19:E22"/>
    <mergeCell ref="B28:B29"/>
    <mergeCell ref="C28:C29"/>
    <mergeCell ref="A41:A43"/>
    <mergeCell ref="B41:B43"/>
    <mergeCell ref="C41:C43"/>
    <mergeCell ref="A23:A29"/>
    <mergeCell ref="B23:B27"/>
    <mergeCell ref="C23:C27"/>
    <mergeCell ref="E41:E43"/>
    <mergeCell ref="A44:A48"/>
    <mergeCell ref="B44:B46"/>
    <mergeCell ref="C44:C46"/>
    <mergeCell ref="D44:D48"/>
    <mergeCell ref="E44:E48"/>
    <mergeCell ref="B47:B48"/>
    <mergeCell ref="C47:C48"/>
    <mergeCell ref="D41:D43"/>
    <mergeCell ref="A52:A54"/>
    <mergeCell ref="B52:B54"/>
    <mergeCell ref="C52:C54"/>
    <mergeCell ref="D52:D54"/>
    <mergeCell ref="E52:E54"/>
    <mergeCell ref="A49:A51"/>
    <mergeCell ref="B49:B51"/>
    <mergeCell ref="C49:C51"/>
    <mergeCell ref="D49:D51"/>
    <mergeCell ref="E49:E51"/>
    <mergeCell ref="A55:A59"/>
    <mergeCell ref="B55:B56"/>
    <mergeCell ref="C55:C56"/>
    <mergeCell ref="D55:D59"/>
    <mergeCell ref="E55:E59"/>
    <mergeCell ref="B57:B59"/>
    <mergeCell ref="C57:C59"/>
    <mergeCell ref="U60:U68"/>
    <mergeCell ref="B67:B68"/>
    <mergeCell ref="C67:C68"/>
    <mergeCell ref="A60:A68"/>
    <mergeCell ref="B60:B66"/>
    <mergeCell ref="C60:C66"/>
    <mergeCell ref="D60:D68"/>
    <mergeCell ref="E60:E68"/>
    <mergeCell ref="T60:T68"/>
    <mergeCell ref="F37:G37"/>
    <mergeCell ref="H37:S37"/>
    <mergeCell ref="A38:A40"/>
    <mergeCell ref="B38:B40"/>
    <mergeCell ref="C38:C40"/>
    <mergeCell ref="D38:D40"/>
    <mergeCell ref="E38:E40"/>
    <mergeCell ref="F38:F40"/>
    <mergeCell ref="G38:G40"/>
    <mergeCell ref="H38:S38"/>
    <mergeCell ref="H39:J39"/>
    <mergeCell ref="K39:M39"/>
    <mergeCell ref="N39:P39"/>
    <mergeCell ref="Q39:S39"/>
    <mergeCell ref="T38:T40"/>
    <mergeCell ref="U38:U40"/>
    <mergeCell ref="V38:V40"/>
    <mergeCell ref="W38:W40"/>
    <mergeCell ref="X38:X40"/>
  </mergeCells>
  <pageMargins left="0.70866141732283472" right="0.15748031496062992" top="0.47244094488188981" bottom="0.39370078740157483" header="0.31496062992125984" footer="0.15748031496062992"/>
  <pageSetup paperSize="5" scale="52" fitToHeight="0" orientation="landscape" r:id="rId1"/>
  <headerFooter>
    <oddFooter>&amp;R&amp;"Times New Roman,Negrita"&amp;12 70</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38"/>
  <sheetViews>
    <sheetView showGridLines="0" tabSelected="1" view="pageBreakPreview" zoomScale="70" zoomScaleNormal="55" zoomScaleSheetLayoutView="70" workbookViewId="0">
      <selection activeCell="A6" sqref="A6:X6"/>
    </sheetView>
  </sheetViews>
  <sheetFormatPr baseColWidth="10" defaultRowHeight="15.75" x14ac:dyDescent="0.25"/>
  <cols>
    <col min="1" max="1" width="28.7109375" style="4" customWidth="1"/>
    <col min="2" max="2" width="17" style="4" customWidth="1"/>
    <col min="3" max="3" width="11.85546875" style="4" customWidth="1"/>
    <col min="4" max="4" width="13.42578125" style="4" customWidth="1"/>
    <col min="5" max="5" width="20.7109375" style="4" customWidth="1"/>
    <col min="6" max="6" width="4.85546875" style="223" customWidth="1"/>
    <col min="7" max="7" width="49.28515625" style="4" customWidth="1"/>
    <col min="8" max="19" width="6.28515625" style="4" customWidth="1"/>
    <col min="20" max="20" width="20.85546875" style="4" bestFit="1" customWidth="1"/>
    <col min="21" max="21" width="19.5703125" style="4" bestFit="1" customWidth="1"/>
    <col min="22" max="22" width="20.28515625" style="4" customWidth="1"/>
    <col min="23" max="23" width="14.7109375" style="4" customWidth="1"/>
    <col min="24" max="24" width="17.85546875" style="4" customWidth="1"/>
    <col min="25" max="16384" width="11.42578125" style="4"/>
  </cols>
  <sheetData>
    <row r="1" spans="1:24" x14ac:dyDescent="0.25">
      <c r="A1" s="3"/>
      <c r="B1" s="3"/>
      <c r="C1" s="3"/>
      <c r="D1" s="3"/>
      <c r="E1" s="3"/>
      <c r="F1" s="213"/>
      <c r="G1" s="3"/>
      <c r="H1" s="3"/>
      <c r="I1" s="3"/>
      <c r="J1" s="3"/>
      <c r="K1" s="3"/>
      <c r="L1" s="3"/>
      <c r="M1" s="3"/>
      <c r="N1" s="3"/>
      <c r="O1" s="3"/>
      <c r="P1" s="3"/>
      <c r="Q1" s="3"/>
      <c r="R1" s="3"/>
      <c r="S1" s="3"/>
      <c r="T1" s="3"/>
      <c r="U1" s="3"/>
      <c r="V1" s="3"/>
      <c r="W1" s="3"/>
      <c r="X1" s="3"/>
    </row>
    <row r="2" spans="1:24" ht="18.75" customHeight="1" x14ac:dyDescent="0.25">
      <c r="A2" s="3"/>
      <c r="B2" s="3"/>
      <c r="C2" s="3"/>
      <c r="D2" s="3"/>
      <c r="E2" s="3"/>
      <c r="F2" s="213"/>
      <c r="G2" s="3"/>
      <c r="H2" s="3"/>
      <c r="I2" s="3"/>
      <c r="J2" s="3"/>
      <c r="K2" s="3"/>
      <c r="L2" s="3"/>
      <c r="M2" s="3"/>
      <c r="N2" s="3"/>
      <c r="O2" s="3"/>
      <c r="P2" s="3"/>
      <c r="Q2" s="3"/>
      <c r="R2" s="3"/>
      <c r="S2" s="3"/>
      <c r="T2" s="3"/>
      <c r="U2" s="3"/>
      <c r="W2" s="3"/>
      <c r="X2" s="3"/>
    </row>
    <row r="3" spans="1:24" x14ac:dyDescent="0.25">
      <c r="A3" s="3"/>
      <c r="B3" s="3"/>
      <c r="C3" s="3"/>
      <c r="D3" s="3"/>
      <c r="E3" s="3"/>
      <c r="F3" s="213"/>
      <c r="G3" s="3"/>
      <c r="H3" s="3"/>
      <c r="I3" s="3"/>
      <c r="J3" s="3"/>
      <c r="K3" s="3"/>
      <c r="L3" s="3"/>
      <c r="M3" s="3"/>
      <c r="N3" s="3"/>
      <c r="O3" s="3"/>
      <c r="P3" s="3"/>
      <c r="Q3" s="3"/>
      <c r="R3" s="3"/>
      <c r="S3" s="3"/>
      <c r="T3" s="3"/>
      <c r="U3" s="3"/>
      <c r="V3" s="3"/>
      <c r="W3" s="3"/>
      <c r="X3" s="3"/>
    </row>
    <row r="4" spans="1:24" x14ac:dyDescent="0.25">
      <c r="A4" s="3"/>
      <c r="B4" s="3"/>
      <c r="C4" s="3"/>
      <c r="D4" s="3"/>
      <c r="E4" s="3"/>
      <c r="F4" s="213"/>
      <c r="G4" s="3"/>
      <c r="H4" s="3"/>
      <c r="I4" s="3"/>
      <c r="J4" s="3"/>
      <c r="K4" s="3"/>
      <c r="L4" s="3"/>
      <c r="M4" s="3"/>
      <c r="N4" s="3"/>
      <c r="O4" s="3"/>
      <c r="P4" s="3"/>
      <c r="Q4" s="3"/>
      <c r="R4" s="3"/>
      <c r="S4" s="3"/>
      <c r="T4" s="3"/>
      <c r="U4" s="3"/>
      <c r="W4" s="3"/>
      <c r="X4" s="3"/>
    </row>
    <row r="5" spans="1:24" s="7" customFormat="1" ht="20.25" x14ac:dyDescent="0.3">
      <c r="A5" s="774" t="s">
        <v>1</v>
      </c>
      <c r="B5" s="774"/>
      <c r="C5" s="774"/>
      <c r="D5" s="774"/>
      <c r="E5" s="774"/>
      <c r="F5" s="774"/>
      <c r="G5" s="774"/>
      <c r="H5" s="774"/>
      <c r="I5" s="774"/>
      <c r="J5" s="774"/>
      <c r="K5" s="774"/>
      <c r="L5" s="774"/>
      <c r="M5" s="774"/>
      <c r="N5" s="774"/>
      <c r="O5" s="774"/>
      <c r="P5" s="774"/>
      <c r="Q5" s="774"/>
      <c r="R5" s="774"/>
      <c r="S5" s="774"/>
      <c r="T5" s="774"/>
      <c r="U5" s="774"/>
      <c r="V5" s="774"/>
      <c r="W5" s="774"/>
      <c r="X5" s="774"/>
    </row>
    <row r="6" spans="1:24" s="7" customFormat="1" ht="20.25" x14ac:dyDescent="0.3">
      <c r="A6" s="774" t="s">
        <v>2</v>
      </c>
      <c r="B6" s="774"/>
      <c r="C6" s="774"/>
      <c r="D6" s="774"/>
      <c r="E6" s="774"/>
      <c r="F6" s="774"/>
      <c r="G6" s="774"/>
      <c r="H6" s="774"/>
      <c r="I6" s="774"/>
      <c r="J6" s="774"/>
      <c r="K6" s="774"/>
      <c r="L6" s="774"/>
      <c r="M6" s="774"/>
      <c r="N6" s="774"/>
      <c r="O6" s="774"/>
      <c r="P6" s="774"/>
      <c r="Q6" s="774"/>
      <c r="R6" s="774"/>
      <c r="S6" s="774"/>
      <c r="T6" s="774"/>
      <c r="U6" s="774"/>
      <c r="V6" s="774"/>
      <c r="W6" s="774"/>
      <c r="X6" s="774"/>
    </row>
    <row r="7" spans="1:24" s="44" customFormat="1" ht="24.95" customHeight="1" x14ac:dyDescent="0.35">
      <c r="A7" s="196" t="s">
        <v>3</v>
      </c>
      <c r="B7" s="1095" t="s">
        <v>1684</v>
      </c>
      <c r="C7" s="1096"/>
      <c r="D7" s="1096"/>
      <c r="E7" s="1096"/>
      <c r="F7" s="1096"/>
      <c r="G7" s="1096"/>
      <c r="H7" s="1096"/>
      <c r="I7" s="1096"/>
      <c r="J7" s="1096"/>
      <c r="K7" s="1096"/>
      <c r="L7" s="1096"/>
      <c r="M7" s="1096"/>
      <c r="N7" s="1096"/>
      <c r="O7" s="1096"/>
      <c r="P7" s="1096"/>
      <c r="Q7" s="1096"/>
      <c r="R7" s="1096"/>
      <c r="S7" s="1096"/>
      <c r="T7" s="1096"/>
      <c r="U7" s="1096"/>
      <c r="V7" s="1096"/>
      <c r="W7" s="1096"/>
      <c r="X7" s="1097"/>
    </row>
    <row r="8" spans="1:24" ht="24.95" customHeight="1" x14ac:dyDescent="0.25">
      <c r="A8" s="10" t="s">
        <v>129</v>
      </c>
      <c r="B8" s="857" t="s">
        <v>130</v>
      </c>
      <c r="C8" s="857"/>
      <c r="D8" s="857"/>
      <c r="E8" s="857"/>
      <c r="F8" s="857"/>
      <c r="G8" s="857"/>
      <c r="H8" s="857"/>
      <c r="I8" s="857"/>
      <c r="J8" s="857"/>
      <c r="K8" s="857"/>
      <c r="L8" s="857"/>
      <c r="M8" s="857"/>
      <c r="N8" s="857"/>
      <c r="O8" s="857"/>
      <c r="P8" s="857"/>
      <c r="Q8" s="857"/>
      <c r="R8" s="857"/>
      <c r="S8" s="857"/>
      <c r="T8" s="857"/>
      <c r="U8" s="857"/>
      <c r="V8" s="857"/>
      <c r="W8" s="857"/>
      <c r="X8" s="857"/>
    </row>
    <row r="9" spans="1:24" ht="35.25" customHeight="1" x14ac:dyDescent="0.25">
      <c r="A9" s="146" t="s">
        <v>180</v>
      </c>
      <c r="B9" s="857" t="s">
        <v>622</v>
      </c>
      <c r="C9" s="857"/>
      <c r="D9" s="857"/>
      <c r="E9" s="857"/>
      <c r="F9" s="857"/>
      <c r="G9" s="857"/>
      <c r="H9" s="857"/>
      <c r="I9" s="857"/>
      <c r="J9" s="857"/>
      <c r="K9" s="857"/>
      <c r="L9" s="857"/>
      <c r="M9" s="857"/>
      <c r="N9" s="857"/>
      <c r="O9" s="857"/>
      <c r="P9" s="857"/>
      <c r="Q9" s="857"/>
      <c r="R9" s="857"/>
      <c r="S9" s="857"/>
      <c r="T9" s="857"/>
      <c r="U9" s="857"/>
      <c r="V9" s="857"/>
      <c r="W9" s="857"/>
      <c r="X9" s="857"/>
    </row>
    <row r="10" spans="1:24" s="12" customFormat="1" ht="15" customHeight="1" x14ac:dyDescent="0.25">
      <c r="A10" s="408">
        <v>1</v>
      </c>
      <c r="B10" s="408">
        <v>2</v>
      </c>
      <c r="C10" s="408">
        <v>3</v>
      </c>
      <c r="D10" s="408">
        <v>4</v>
      </c>
      <c r="E10" s="408">
        <v>5</v>
      </c>
      <c r="F10" s="809">
        <v>6</v>
      </c>
      <c r="G10" s="810"/>
      <c r="H10" s="809">
        <v>7</v>
      </c>
      <c r="I10" s="811"/>
      <c r="J10" s="811"/>
      <c r="K10" s="811"/>
      <c r="L10" s="811"/>
      <c r="M10" s="811"/>
      <c r="N10" s="811"/>
      <c r="O10" s="811"/>
      <c r="P10" s="811"/>
      <c r="Q10" s="811"/>
      <c r="R10" s="811"/>
      <c r="S10" s="810"/>
      <c r="T10" s="408">
        <v>8</v>
      </c>
      <c r="U10" s="408">
        <v>9</v>
      </c>
      <c r="V10" s="408">
        <v>10</v>
      </c>
      <c r="W10" s="408">
        <v>11</v>
      </c>
      <c r="X10" s="408">
        <v>12</v>
      </c>
    </row>
    <row r="11" spans="1:24" x14ac:dyDescent="0.25">
      <c r="A11" s="768" t="s">
        <v>9</v>
      </c>
      <c r="B11" s="768" t="s">
        <v>10</v>
      </c>
      <c r="C11" s="768" t="s">
        <v>11</v>
      </c>
      <c r="D11" s="769" t="s">
        <v>12</v>
      </c>
      <c r="E11" s="768" t="s">
        <v>13</v>
      </c>
      <c r="F11" s="806" t="s">
        <v>0</v>
      </c>
      <c r="G11" s="768" t="s">
        <v>14</v>
      </c>
      <c r="H11" s="771" t="s">
        <v>15</v>
      </c>
      <c r="I11" s="771"/>
      <c r="J11" s="771"/>
      <c r="K11" s="771"/>
      <c r="L11" s="771"/>
      <c r="M11" s="771"/>
      <c r="N11" s="771"/>
      <c r="O11" s="771"/>
      <c r="P11" s="771"/>
      <c r="Q11" s="771"/>
      <c r="R11" s="771"/>
      <c r="S11" s="771"/>
      <c r="T11" s="768" t="s">
        <v>16</v>
      </c>
      <c r="U11" s="768" t="s">
        <v>17</v>
      </c>
      <c r="V11" s="769" t="s">
        <v>18</v>
      </c>
      <c r="W11" s="769" t="s">
        <v>19</v>
      </c>
      <c r="X11" s="769" t="s">
        <v>20</v>
      </c>
    </row>
    <row r="12" spans="1:24" x14ac:dyDescent="0.25">
      <c r="A12" s="768"/>
      <c r="B12" s="768"/>
      <c r="C12" s="768"/>
      <c r="D12" s="769"/>
      <c r="E12" s="768"/>
      <c r="F12" s="807"/>
      <c r="G12" s="768"/>
      <c r="H12" s="768" t="s">
        <v>21</v>
      </c>
      <c r="I12" s="768"/>
      <c r="J12" s="768"/>
      <c r="K12" s="768" t="s">
        <v>22</v>
      </c>
      <c r="L12" s="768"/>
      <c r="M12" s="768"/>
      <c r="N12" s="768" t="s">
        <v>23</v>
      </c>
      <c r="O12" s="768"/>
      <c r="P12" s="768"/>
      <c r="Q12" s="768" t="s">
        <v>24</v>
      </c>
      <c r="R12" s="768"/>
      <c r="S12" s="768"/>
      <c r="T12" s="768"/>
      <c r="U12" s="768"/>
      <c r="V12" s="769"/>
      <c r="W12" s="769" t="s">
        <v>438</v>
      </c>
      <c r="X12" s="769" t="s">
        <v>133</v>
      </c>
    </row>
    <row r="13" spans="1:24" x14ac:dyDescent="0.25">
      <c r="A13" s="768"/>
      <c r="B13" s="768"/>
      <c r="C13" s="768"/>
      <c r="D13" s="769"/>
      <c r="E13" s="768"/>
      <c r="F13" s="808"/>
      <c r="G13" s="768"/>
      <c r="H13" s="14" t="s">
        <v>25</v>
      </c>
      <c r="I13" s="14" t="s">
        <v>26</v>
      </c>
      <c r="J13" s="14" t="s">
        <v>27</v>
      </c>
      <c r="K13" s="14" t="s">
        <v>28</v>
      </c>
      <c r="L13" s="14" t="s">
        <v>27</v>
      </c>
      <c r="M13" s="14" t="s">
        <v>29</v>
      </c>
      <c r="N13" s="14" t="s">
        <v>30</v>
      </c>
      <c r="O13" s="14" t="s">
        <v>28</v>
      </c>
      <c r="P13" s="14" t="s">
        <v>31</v>
      </c>
      <c r="Q13" s="14" t="s">
        <v>32</v>
      </c>
      <c r="R13" s="14" t="s">
        <v>33</v>
      </c>
      <c r="S13" s="14" t="s">
        <v>34</v>
      </c>
      <c r="T13" s="768"/>
      <c r="U13" s="768"/>
      <c r="V13" s="769"/>
      <c r="W13" s="769"/>
      <c r="X13" s="769"/>
    </row>
    <row r="14" spans="1:24" ht="19.5" customHeight="1" x14ac:dyDescent="0.25">
      <c r="A14" s="777" t="s">
        <v>623</v>
      </c>
      <c r="B14" s="795" t="s">
        <v>624</v>
      </c>
      <c r="C14" s="865">
        <v>1</v>
      </c>
      <c r="D14" s="865" t="s">
        <v>625</v>
      </c>
      <c r="E14" s="777" t="s">
        <v>626</v>
      </c>
      <c r="F14" s="22">
        <v>1</v>
      </c>
      <c r="G14" s="29" t="s">
        <v>627</v>
      </c>
      <c r="H14" s="214"/>
      <c r="I14" s="214"/>
      <c r="J14" s="214">
        <v>1</v>
      </c>
      <c r="K14" s="214"/>
      <c r="L14" s="214"/>
      <c r="M14" s="214"/>
      <c r="N14" s="214"/>
      <c r="O14" s="214"/>
      <c r="P14" s="214"/>
      <c r="Q14" s="214"/>
      <c r="R14" s="215"/>
      <c r="S14" s="215"/>
      <c r="T14" s="777" t="s">
        <v>628</v>
      </c>
      <c r="U14" s="398" t="s">
        <v>71</v>
      </c>
      <c r="V14" s="404" t="s">
        <v>57</v>
      </c>
      <c r="W14" s="24" t="s">
        <v>629</v>
      </c>
      <c r="X14" s="216">
        <v>20000</v>
      </c>
    </row>
    <row r="15" spans="1:24" ht="18.75" customHeight="1" x14ac:dyDescent="0.25">
      <c r="A15" s="777"/>
      <c r="B15" s="817"/>
      <c r="C15" s="941"/>
      <c r="D15" s="941"/>
      <c r="E15" s="777"/>
      <c r="F15" s="22">
        <v>2</v>
      </c>
      <c r="G15" s="398" t="s">
        <v>1322</v>
      </c>
      <c r="H15" s="214"/>
      <c r="I15" s="214"/>
      <c r="J15" s="214">
        <v>1</v>
      </c>
      <c r="K15" s="214"/>
      <c r="L15" s="214"/>
      <c r="M15" s="214"/>
      <c r="N15" s="214"/>
      <c r="O15" s="214"/>
      <c r="P15" s="214"/>
      <c r="Q15" s="214"/>
      <c r="R15" s="215"/>
      <c r="S15" s="215"/>
      <c r="T15" s="777"/>
      <c r="U15" s="865"/>
      <c r="V15" s="41" t="s">
        <v>630</v>
      </c>
      <c r="W15" s="24"/>
      <c r="X15" s="216"/>
    </row>
    <row r="16" spans="1:24" ht="36" customHeight="1" x14ac:dyDescent="0.25">
      <c r="A16" s="777"/>
      <c r="B16" s="795" t="s">
        <v>631</v>
      </c>
      <c r="C16" s="865">
        <v>40</v>
      </c>
      <c r="D16" s="865" t="s">
        <v>632</v>
      </c>
      <c r="E16" s="777"/>
      <c r="F16" s="22">
        <v>3</v>
      </c>
      <c r="G16" s="398" t="s">
        <v>633</v>
      </c>
      <c r="H16" s="214"/>
      <c r="I16" s="214"/>
      <c r="J16" s="214">
        <v>1</v>
      </c>
      <c r="K16" s="214"/>
      <c r="L16" s="214"/>
      <c r="M16" s="214"/>
      <c r="N16" s="214"/>
      <c r="O16" s="214"/>
      <c r="P16" s="214"/>
      <c r="Q16" s="214"/>
      <c r="R16" s="215"/>
      <c r="S16" s="215"/>
      <c r="T16" s="777"/>
      <c r="U16" s="975"/>
      <c r="V16" s="404" t="s">
        <v>634</v>
      </c>
      <c r="W16" s="24"/>
      <c r="X16" s="216"/>
    </row>
    <row r="17" spans="1:24" ht="31.5" x14ac:dyDescent="0.25">
      <c r="A17" s="777"/>
      <c r="B17" s="820"/>
      <c r="C17" s="975"/>
      <c r="D17" s="975"/>
      <c r="E17" s="777"/>
      <c r="F17" s="22">
        <v>4</v>
      </c>
      <c r="G17" s="398" t="s">
        <v>635</v>
      </c>
      <c r="H17" s="217"/>
      <c r="I17" s="217"/>
      <c r="J17" s="214"/>
      <c r="K17" s="214">
        <v>1</v>
      </c>
      <c r="L17" s="214"/>
      <c r="M17" s="214"/>
      <c r="N17" s="214"/>
      <c r="O17" s="214"/>
      <c r="P17" s="214"/>
      <c r="Q17" s="214"/>
      <c r="R17" s="215"/>
      <c r="S17" s="215"/>
      <c r="T17" s="777"/>
      <c r="U17" s="975"/>
      <c r="V17" s="404" t="s">
        <v>636</v>
      </c>
      <c r="W17" s="403"/>
      <c r="X17" s="216"/>
    </row>
    <row r="18" spans="1:24" x14ac:dyDescent="0.25">
      <c r="A18" s="777"/>
      <c r="B18" s="817"/>
      <c r="C18" s="941"/>
      <c r="D18" s="941"/>
      <c r="E18" s="777"/>
      <c r="F18" s="22">
        <v>5</v>
      </c>
      <c r="G18" s="398" t="s">
        <v>1323</v>
      </c>
      <c r="H18" s="214"/>
      <c r="I18" s="214"/>
      <c r="J18" s="214"/>
      <c r="K18" s="214">
        <v>1</v>
      </c>
      <c r="L18" s="214"/>
      <c r="M18" s="214"/>
      <c r="N18" s="214"/>
      <c r="O18" s="214"/>
      <c r="P18" s="214"/>
      <c r="Q18" s="214"/>
      <c r="R18" s="215"/>
      <c r="S18" s="215"/>
      <c r="T18" s="777"/>
      <c r="U18" s="941"/>
      <c r="V18" s="404" t="s">
        <v>121</v>
      </c>
      <c r="W18" s="24"/>
      <c r="X18" s="216"/>
    </row>
    <row r="19" spans="1:24" ht="47.25" x14ac:dyDescent="0.25">
      <c r="A19" s="795" t="s">
        <v>637</v>
      </c>
      <c r="B19" s="1098" t="s">
        <v>638</v>
      </c>
      <c r="C19" s="778">
        <v>1</v>
      </c>
      <c r="D19" s="1099">
        <v>0.98599999999999999</v>
      </c>
      <c r="E19" s="795" t="s">
        <v>639</v>
      </c>
      <c r="F19" s="22">
        <v>6</v>
      </c>
      <c r="G19" s="169" t="s">
        <v>640</v>
      </c>
      <c r="H19" s="218">
        <v>1</v>
      </c>
      <c r="I19" s="218">
        <v>1</v>
      </c>
      <c r="J19" s="218">
        <v>1</v>
      </c>
      <c r="K19" s="218">
        <v>1</v>
      </c>
      <c r="L19" s="218">
        <v>1</v>
      </c>
      <c r="M19" s="218">
        <v>1</v>
      </c>
      <c r="N19" s="218">
        <v>1</v>
      </c>
      <c r="O19" s="218">
        <v>1</v>
      </c>
      <c r="P19" s="218">
        <v>1</v>
      </c>
      <c r="Q19" s="218">
        <v>1</v>
      </c>
      <c r="R19" s="218">
        <v>1</v>
      </c>
      <c r="S19" s="218">
        <v>1</v>
      </c>
      <c r="T19" s="219" t="s">
        <v>628</v>
      </c>
      <c r="U19" s="219"/>
      <c r="V19" s="176" t="s">
        <v>387</v>
      </c>
      <c r="W19" s="24"/>
      <c r="X19" s="216"/>
    </row>
    <row r="20" spans="1:24" ht="31.5" x14ac:dyDescent="0.25">
      <c r="A20" s="820"/>
      <c r="B20" s="1098"/>
      <c r="C20" s="778"/>
      <c r="D20" s="1100"/>
      <c r="E20" s="820"/>
      <c r="F20" s="22">
        <v>7</v>
      </c>
      <c r="G20" s="169" t="s">
        <v>641</v>
      </c>
      <c r="H20" s="218">
        <v>1</v>
      </c>
      <c r="I20" s="218">
        <v>1</v>
      </c>
      <c r="J20" s="218">
        <v>1</v>
      </c>
      <c r="K20" s="218">
        <v>1</v>
      </c>
      <c r="L20" s="218">
        <v>1</v>
      </c>
      <c r="M20" s="218">
        <v>1</v>
      </c>
      <c r="N20" s="218">
        <v>1</v>
      </c>
      <c r="O20" s="218">
        <v>1</v>
      </c>
      <c r="P20" s="218">
        <v>1</v>
      </c>
      <c r="Q20" s="218">
        <v>1</v>
      </c>
      <c r="R20" s="218">
        <v>1</v>
      </c>
      <c r="S20" s="218">
        <v>1</v>
      </c>
      <c r="T20" s="220" t="s">
        <v>628</v>
      </c>
      <c r="U20" s="220"/>
      <c r="V20" s="436" t="s">
        <v>642</v>
      </c>
      <c r="W20" s="24"/>
      <c r="X20" s="216"/>
    </row>
    <row r="21" spans="1:24" ht="31.5" x14ac:dyDescent="0.25">
      <c r="A21" s="820"/>
      <c r="B21" s="1098" t="s">
        <v>643</v>
      </c>
      <c r="C21" s="778">
        <v>1</v>
      </c>
      <c r="D21" s="778">
        <v>1</v>
      </c>
      <c r="E21" s="820"/>
      <c r="F21" s="22">
        <v>8</v>
      </c>
      <c r="G21" s="169" t="s">
        <v>1324</v>
      </c>
      <c r="H21" s="218">
        <v>1</v>
      </c>
      <c r="I21" s="218">
        <v>1</v>
      </c>
      <c r="J21" s="218">
        <v>1</v>
      </c>
      <c r="K21" s="218">
        <v>1</v>
      </c>
      <c r="L21" s="218">
        <v>1</v>
      </c>
      <c r="M21" s="218">
        <v>1</v>
      </c>
      <c r="N21" s="218">
        <v>1</v>
      </c>
      <c r="O21" s="218">
        <v>1</v>
      </c>
      <c r="P21" s="218">
        <v>1</v>
      </c>
      <c r="Q21" s="218">
        <v>1</v>
      </c>
      <c r="R21" s="218">
        <v>1</v>
      </c>
      <c r="S21" s="218">
        <v>1</v>
      </c>
      <c r="T21" s="220" t="s">
        <v>644</v>
      </c>
      <c r="U21" s="220"/>
      <c r="V21" s="436" t="s">
        <v>645</v>
      </c>
      <c r="W21" s="24"/>
      <c r="X21" s="216"/>
    </row>
    <row r="22" spans="1:24" ht="31.5" x14ac:dyDescent="0.25">
      <c r="A22" s="820"/>
      <c r="B22" s="1098"/>
      <c r="C22" s="778"/>
      <c r="D22" s="823"/>
      <c r="E22" s="820"/>
      <c r="F22" s="22">
        <v>9</v>
      </c>
      <c r="G22" s="169" t="s">
        <v>646</v>
      </c>
      <c r="H22" s="218">
        <v>1</v>
      </c>
      <c r="I22" s="218">
        <v>1</v>
      </c>
      <c r="J22" s="218">
        <v>1</v>
      </c>
      <c r="K22" s="218">
        <v>1</v>
      </c>
      <c r="L22" s="218">
        <v>1</v>
      </c>
      <c r="M22" s="218">
        <v>1</v>
      </c>
      <c r="N22" s="218">
        <v>1</v>
      </c>
      <c r="O22" s="218">
        <v>1</v>
      </c>
      <c r="P22" s="218">
        <v>1</v>
      </c>
      <c r="Q22" s="218">
        <v>1</v>
      </c>
      <c r="R22" s="218">
        <v>1</v>
      </c>
      <c r="S22" s="218">
        <v>1</v>
      </c>
      <c r="T22" s="220" t="s">
        <v>628</v>
      </c>
      <c r="U22" s="220"/>
      <c r="V22" s="436" t="s">
        <v>647</v>
      </c>
      <c r="W22" s="24"/>
      <c r="X22" s="216"/>
    </row>
    <row r="23" spans="1:24" ht="47.25" x14ac:dyDescent="0.25">
      <c r="A23" s="820"/>
      <c r="B23" s="893" t="s">
        <v>648</v>
      </c>
      <c r="C23" s="982">
        <v>1</v>
      </c>
      <c r="D23" s="865" t="s">
        <v>649</v>
      </c>
      <c r="E23" s="820"/>
      <c r="F23" s="22">
        <v>10</v>
      </c>
      <c r="G23" s="169" t="s">
        <v>650</v>
      </c>
      <c r="H23" s="218">
        <v>1</v>
      </c>
      <c r="I23" s="218">
        <v>1</v>
      </c>
      <c r="J23" s="218">
        <v>1</v>
      </c>
      <c r="K23" s="218">
        <v>1</v>
      </c>
      <c r="L23" s="218">
        <v>1</v>
      </c>
      <c r="M23" s="218">
        <v>1</v>
      </c>
      <c r="N23" s="218">
        <v>1</v>
      </c>
      <c r="O23" s="218">
        <v>1</v>
      </c>
      <c r="P23" s="218">
        <v>1</v>
      </c>
      <c r="Q23" s="218">
        <v>1</v>
      </c>
      <c r="R23" s="218">
        <v>1</v>
      </c>
      <c r="S23" s="218">
        <v>1</v>
      </c>
      <c r="T23" s="220" t="s">
        <v>651</v>
      </c>
      <c r="U23" s="220"/>
      <c r="V23" s="436" t="s">
        <v>652</v>
      </c>
      <c r="W23" s="24"/>
      <c r="X23" s="216"/>
    </row>
    <row r="24" spans="1:24" ht="37.5" customHeight="1" x14ac:dyDescent="0.25">
      <c r="A24" s="820"/>
      <c r="B24" s="894"/>
      <c r="C24" s="983"/>
      <c r="D24" s="975"/>
      <c r="E24" s="820"/>
      <c r="F24" s="22">
        <v>11</v>
      </c>
      <c r="G24" s="169" t="s">
        <v>653</v>
      </c>
      <c r="H24" s="218">
        <v>1</v>
      </c>
      <c r="I24" s="218">
        <v>1</v>
      </c>
      <c r="J24" s="218">
        <v>1</v>
      </c>
      <c r="K24" s="218">
        <v>1</v>
      </c>
      <c r="L24" s="218">
        <v>1</v>
      </c>
      <c r="M24" s="218">
        <v>1</v>
      </c>
      <c r="N24" s="218">
        <v>1</v>
      </c>
      <c r="O24" s="218">
        <v>1</v>
      </c>
      <c r="P24" s="218">
        <v>1</v>
      </c>
      <c r="Q24" s="218">
        <v>1</v>
      </c>
      <c r="R24" s="218">
        <v>1</v>
      </c>
      <c r="S24" s="218">
        <v>1</v>
      </c>
      <c r="T24" s="220" t="s">
        <v>651</v>
      </c>
      <c r="U24" s="220"/>
      <c r="V24" s="436" t="s">
        <v>654</v>
      </c>
      <c r="W24" s="24"/>
      <c r="X24" s="216"/>
    </row>
    <row r="25" spans="1:24" ht="36" customHeight="1" x14ac:dyDescent="0.25">
      <c r="A25" s="820"/>
      <c r="B25" s="894"/>
      <c r="C25" s="983"/>
      <c r="D25" s="975"/>
      <c r="E25" s="820"/>
      <c r="F25" s="22">
        <v>12</v>
      </c>
      <c r="G25" s="169" t="s">
        <v>655</v>
      </c>
      <c r="H25" s="218">
        <v>1</v>
      </c>
      <c r="I25" s="218">
        <v>1</v>
      </c>
      <c r="J25" s="218">
        <v>1</v>
      </c>
      <c r="K25" s="218">
        <v>1</v>
      </c>
      <c r="L25" s="218">
        <v>1</v>
      </c>
      <c r="M25" s="218">
        <v>1</v>
      </c>
      <c r="N25" s="218">
        <v>1</v>
      </c>
      <c r="O25" s="218">
        <v>1</v>
      </c>
      <c r="P25" s="218">
        <v>1</v>
      </c>
      <c r="Q25" s="218">
        <v>1</v>
      </c>
      <c r="R25" s="218">
        <v>1</v>
      </c>
      <c r="S25" s="218">
        <v>1</v>
      </c>
      <c r="T25" s="220" t="s">
        <v>628</v>
      </c>
      <c r="U25" s="220"/>
      <c r="V25" s="436" t="s">
        <v>68</v>
      </c>
      <c r="W25" s="24"/>
      <c r="X25" s="216"/>
    </row>
    <row r="26" spans="1:24" ht="54" customHeight="1" x14ac:dyDescent="0.25">
      <c r="A26" s="820"/>
      <c r="B26" s="894"/>
      <c r="C26" s="983"/>
      <c r="D26" s="975"/>
      <c r="E26" s="820"/>
      <c r="F26" s="22">
        <v>13</v>
      </c>
      <c r="G26" s="169" t="s">
        <v>656</v>
      </c>
      <c r="H26" s="218">
        <v>1</v>
      </c>
      <c r="I26" s="218">
        <v>1</v>
      </c>
      <c r="J26" s="218">
        <v>1</v>
      </c>
      <c r="K26" s="218">
        <v>1</v>
      </c>
      <c r="L26" s="218">
        <v>1</v>
      </c>
      <c r="M26" s="218">
        <v>1</v>
      </c>
      <c r="N26" s="218">
        <v>1</v>
      </c>
      <c r="O26" s="218">
        <v>1</v>
      </c>
      <c r="P26" s="218">
        <v>1</v>
      </c>
      <c r="Q26" s="218">
        <v>1</v>
      </c>
      <c r="R26" s="218">
        <v>1</v>
      </c>
      <c r="S26" s="218">
        <v>1</v>
      </c>
      <c r="T26" s="220" t="s">
        <v>657</v>
      </c>
      <c r="U26" s="221"/>
      <c r="V26" s="177" t="s">
        <v>658</v>
      </c>
      <c r="W26" s="24"/>
      <c r="X26" s="216"/>
    </row>
    <row r="27" spans="1:24" ht="70.5" customHeight="1" x14ac:dyDescent="0.25">
      <c r="A27" s="817"/>
      <c r="B27" s="895"/>
      <c r="C27" s="984"/>
      <c r="D27" s="941"/>
      <c r="E27" s="817"/>
      <c r="F27" s="22">
        <v>14</v>
      </c>
      <c r="G27" s="169" t="s">
        <v>1325</v>
      </c>
      <c r="H27" s="218">
        <v>1</v>
      </c>
      <c r="I27" s="218"/>
      <c r="J27" s="218"/>
      <c r="K27" s="218">
        <v>1</v>
      </c>
      <c r="L27" s="218"/>
      <c r="M27" s="218"/>
      <c r="N27" s="218">
        <v>1</v>
      </c>
      <c r="O27" s="218"/>
      <c r="P27" s="218"/>
      <c r="Q27" s="218">
        <v>1</v>
      </c>
      <c r="R27" s="218"/>
      <c r="S27" s="218"/>
      <c r="T27" s="222" t="s">
        <v>628</v>
      </c>
      <c r="U27" s="222"/>
      <c r="V27" s="436" t="s">
        <v>1326</v>
      </c>
      <c r="W27" s="24"/>
      <c r="X27" s="216"/>
    </row>
    <row r="28" spans="1:24" ht="31.5" x14ac:dyDescent="0.25">
      <c r="A28" s="915" t="s">
        <v>106</v>
      </c>
      <c r="B28" s="821" t="s">
        <v>107</v>
      </c>
      <c r="C28" s="815" t="s">
        <v>108</v>
      </c>
      <c r="D28" s="909"/>
      <c r="E28" s="821" t="s">
        <v>109</v>
      </c>
      <c r="F28" s="22">
        <v>15</v>
      </c>
      <c r="G28" s="425" t="s">
        <v>110</v>
      </c>
      <c r="H28" s="37"/>
      <c r="I28" s="37"/>
      <c r="J28" s="37"/>
      <c r="K28" s="37"/>
      <c r="L28" s="37"/>
      <c r="M28" s="37">
        <v>1</v>
      </c>
      <c r="N28" s="37"/>
      <c r="O28" s="37"/>
      <c r="P28" s="37"/>
      <c r="Q28" s="37"/>
      <c r="R28" s="37"/>
      <c r="S28" s="37"/>
      <c r="T28" s="795" t="s">
        <v>628</v>
      </c>
      <c r="U28" s="909"/>
      <c r="V28" s="437" t="s">
        <v>111</v>
      </c>
      <c r="W28" s="38"/>
      <c r="X28" s="38"/>
    </row>
    <row r="29" spans="1:24" ht="31.5" x14ac:dyDescent="0.25">
      <c r="A29" s="916"/>
      <c r="B29" s="918"/>
      <c r="C29" s="849"/>
      <c r="D29" s="910"/>
      <c r="E29" s="918"/>
      <c r="F29" s="22">
        <v>16</v>
      </c>
      <c r="G29" s="425" t="s">
        <v>112</v>
      </c>
      <c r="H29" s="37"/>
      <c r="I29" s="37"/>
      <c r="J29" s="37"/>
      <c r="K29" s="37"/>
      <c r="L29" s="37"/>
      <c r="M29" s="37">
        <v>1</v>
      </c>
      <c r="N29" s="37"/>
      <c r="O29" s="37"/>
      <c r="P29" s="37"/>
      <c r="Q29" s="37"/>
      <c r="R29" s="37"/>
      <c r="S29" s="37"/>
      <c r="T29" s="820"/>
      <c r="U29" s="910"/>
      <c r="V29" s="437" t="s">
        <v>113</v>
      </c>
      <c r="W29" s="38"/>
      <c r="X29" s="38"/>
    </row>
    <row r="30" spans="1:24" ht="31.5" x14ac:dyDescent="0.25">
      <c r="A30" s="916"/>
      <c r="B30" s="918"/>
      <c r="C30" s="849"/>
      <c r="D30" s="910"/>
      <c r="E30" s="918"/>
      <c r="F30" s="22">
        <v>17</v>
      </c>
      <c r="G30" s="425" t="s">
        <v>114</v>
      </c>
      <c r="H30" s="37">
        <v>1</v>
      </c>
      <c r="I30" s="37"/>
      <c r="J30" s="37"/>
      <c r="K30" s="37"/>
      <c r="L30" s="37"/>
      <c r="M30" s="37"/>
      <c r="N30" s="37"/>
      <c r="O30" s="37"/>
      <c r="P30" s="37"/>
      <c r="Q30" s="37"/>
      <c r="R30" s="37"/>
      <c r="S30" s="37"/>
      <c r="T30" s="820"/>
      <c r="U30" s="910"/>
      <c r="V30" s="437" t="s">
        <v>115</v>
      </c>
      <c r="W30" s="38"/>
      <c r="X30" s="38"/>
    </row>
    <row r="31" spans="1:24" ht="31.5" x14ac:dyDescent="0.25">
      <c r="A31" s="916"/>
      <c r="B31" s="918"/>
      <c r="C31" s="849"/>
      <c r="D31" s="910"/>
      <c r="E31" s="918"/>
      <c r="F31" s="22">
        <v>18</v>
      </c>
      <c r="G31" s="425" t="s">
        <v>116</v>
      </c>
      <c r="H31" s="37"/>
      <c r="I31" s="37"/>
      <c r="J31" s="37"/>
      <c r="K31" s="37"/>
      <c r="L31" s="37"/>
      <c r="M31" s="37">
        <v>1</v>
      </c>
      <c r="N31" s="37"/>
      <c r="O31" s="37"/>
      <c r="P31" s="37"/>
      <c r="Q31" s="37"/>
      <c r="R31" s="37"/>
      <c r="S31" s="37"/>
      <c r="T31" s="820"/>
      <c r="U31" s="910"/>
      <c r="V31" s="437" t="s">
        <v>117</v>
      </c>
      <c r="W31" s="38"/>
      <c r="X31" s="38"/>
    </row>
    <row r="32" spans="1:24" ht="22.5" customHeight="1" x14ac:dyDescent="0.25">
      <c r="A32" s="916"/>
      <c r="B32" s="918"/>
      <c r="C32" s="849"/>
      <c r="D32" s="910"/>
      <c r="E32" s="918"/>
      <c r="F32" s="22">
        <v>19</v>
      </c>
      <c r="G32" s="425" t="s">
        <v>118</v>
      </c>
      <c r="H32" s="37"/>
      <c r="I32" s="37"/>
      <c r="J32" s="37"/>
      <c r="K32" s="37"/>
      <c r="L32" s="37"/>
      <c r="M32" s="37"/>
      <c r="N32" s="37"/>
      <c r="O32" s="37"/>
      <c r="P32" s="37"/>
      <c r="Q32" s="37">
        <v>1</v>
      </c>
      <c r="R32" s="37"/>
      <c r="S32" s="37"/>
      <c r="T32" s="820"/>
      <c r="U32" s="910"/>
      <c r="V32" s="437" t="s">
        <v>119</v>
      </c>
      <c r="W32" s="38"/>
      <c r="X32" s="38"/>
    </row>
    <row r="33" spans="1:24" ht="22.5" customHeight="1" x14ac:dyDescent="0.25">
      <c r="A33" s="916"/>
      <c r="B33" s="918"/>
      <c r="C33" s="849"/>
      <c r="D33" s="910"/>
      <c r="E33" s="918"/>
      <c r="F33" s="22">
        <v>20</v>
      </c>
      <c r="G33" s="425" t="s">
        <v>120</v>
      </c>
      <c r="H33" s="37"/>
      <c r="I33" s="37"/>
      <c r="J33" s="37"/>
      <c r="K33" s="37">
        <v>1</v>
      </c>
      <c r="L33" s="37"/>
      <c r="M33" s="37"/>
      <c r="N33" s="37">
        <v>1</v>
      </c>
      <c r="O33" s="37"/>
      <c r="P33" s="37"/>
      <c r="Q33" s="37">
        <v>1</v>
      </c>
      <c r="R33" s="37"/>
      <c r="S33" s="37"/>
      <c r="T33" s="820"/>
      <c r="U33" s="910"/>
      <c r="V33" s="39" t="s">
        <v>121</v>
      </c>
      <c r="W33" s="38"/>
      <c r="X33" s="38"/>
    </row>
    <row r="34" spans="1:24" ht="22.5" customHeight="1" x14ac:dyDescent="0.25">
      <c r="A34" s="916"/>
      <c r="B34" s="912"/>
      <c r="C34" s="816"/>
      <c r="D34" s="910"/>
      <c r="E34" s="918"/>
      <c r="F34" s="22">
        <v>21</v>
      </c>
      <c r="G34" s="425" t="s">
        <v>122</v>
      </c>
      <c r="H34" s="37"/>
      <c r="I34" s="37"/>
      <c r="J34" s="40">
        <v>1</v>
      </c>
      <c r="K34" s="37"/>
      <c r="L34" s="37"/>
      <c r="M34" s="40">
        <v>1</v>
      </c>
      <c r="N34" s="37"/>
      <c r="O34" s="37"/>
      <c r="P34" s="40">
        <v>1</v>
      </c>
      <c r="Q34" s="37"/>
      <c r="R34" s="37"/>
      <c r="S34" s="40">
        <v>1</v>
      </c>
      <c r="T34" s="820"/>
      <c r="U34" s="910"/>
      <c r="V34" s="41" t="s">
        <v>123</v>
      </c>
      <c r="W34" s="38"/>
      <c r="X34" s="38"/>
    </row>
    <row r="35" spans="1:24" ht="31.5" x14ac:dyDescent="0.25">
      <c r="A35" s="916"/>
      <c r="B35" s="821" t="s">
        <v>124</v>
      </c>
      <c r="C35" s="913">
        <v>0.9</v>
      </c>
      <c r="D35" s="910"/>
      <c r="E35" s="918"/>
      <c r="F35" s="22">
        <v>22</v>
      </c>
      <c r="G35" s="425" t="s">
        <v>125</v>
      </c>
      <c r="H35" s="37">
        <v>1</v>
      </c>
      <c r="I35" s="37"/>
      <c r="J35" s="37"/>
      <c r="K35" s="37">
        <v>1</v>
      </c>
      <c r="L35" s="37"/>
      <c r="M35" s="37"/>
      <c r="N35" s="37">
        <v>1</v>
      </c>
      <c r="O35" s="37"/>
      <c r="P35" s="37"/>
      <c r="Q35" s="37">
        <v>1</v>
      </c>
      <c r="R35" s="37"/>
      <c r="S35" s="37"/>
      <c r="T35" s="820"/>
      <c r="U35" s="910"/>
      <c r="V35" s="437" t="s">
        <v>126</v>
      </c>
      <c r="W35" s="38"/>
      <c r="X35" s="38"/>
    </row>
    <row r="36" spans="1:24" ht="22.5" customHeight="1" x14ac:dyDescent="0.25">
      <c r="A36" s="917"/>
      <c r="B36" s="912"/>
      <c r="C36" s="914"/>
      <c r="D36" s="911"/>
      <c r="E36" s="912"/>
      <c r="F36" s="22">
        <v>23</v>
      </c>
      <c r="G36" s="425" t="s">
        <v>127</v>
      </c>
      <c r="H36" s="37">
        <v>1</v>
      </c>
      <c r="I36" s="37"/>
      <c r="J36" s="37"/>
      <c r="K36" s="37">
        <v>1</v>
      </c>
      <c r="L36" s="37"/>
      <c r="M36" s="37"/>
      <c r="N36" s="37">
        <v>1</v>
      </c>
      <c r="O36" s="37"/>
      <c r="P36" s="37"/>
      <c r="Q36" s="37">
        <v>1</v>
      </c>
      <c r="R36" s="37"/>
      <c r="S36" s="37"/>
      <c r="T36" s="817"/>
      <c r="U36" s="911"/>
      <c r="V36" s="437" t="s">
        <v>121</v>
      </c>
      <c r="W36" s="38"/>
      <c r="X36" s="38"/>
    </row>
    <row r="37" spans="1:24" ht="16.5" thickBot="1" x14ac:dyDescent="0.3">
      <c r="X37" s="42">
        <f>SUM(X14:X36)</f>
        <v>20000</v>
      </c>
    </row>
    <row r="38" spans="1:24" ht="6" customHeight="1" thickTop="1" x14ac:dyDescent="0.25"/>
  </sheetData>
  <mergeCells count="54">
    <mergeCell ref="U28:U36"/>
    <mergeCell ref="B35:B36"/>
    <mergeCell ref="C35:C36"/>
    <mergeCell ref="A28:A36"/>
    <mergeCell ref="B28:B34"/>
    <mergeCell ref="C28:C34"/>
    <mergeCell ref="D28:D36"/>
    <mergeCell ref="E28:E36"/>
    <mergeCell ref="T28:T36"/>
    <mergeCell ref="A19:A27"/>
    <mergeCell ref="B19:B20"/>
    <mergeCell ref="C19:C20"/>
    <mergeCell ref="D19:D20"/>
    <mergeCell ref="E19:E27"/>
    <mergeCell ref="B21:B22"/>
    <mergeCell ref="C21:C22"/>
    <mergeCell ref="D21:D22"/>
    <mergeCell ref="B23:B27"/>
    <mergeCell ref="C23:C27"/>
    <mergeCell ref="D23:D27"/>
    <mergeCell ref="X11:X13"/>
    <mergeCell ref="H12:J12"/>
    <mergeCell ref="K12:M12"/>
    <mergeCell ref="N12:P12"/>
    <mergeCell ref="Q12:S12"/>
    <mergeCell ref="W11:W13"/>
    <mergeCell ref="U11:U13"/>
    <mergeCell ref="V11:V13"/>
    <mergeCell ref="A14:A18"/>
    <mergeCell ref="B14:B15"/>
    <mergeCell ref="C14:C15"/>
    <mergeCell ref="D14:D15"/>
    <mergeCell ref="E14:E18"/>
    <mergeCell ref="T14:T18"/>
    <mergeCell ref="U15:U18"/>
    <mergeCell ref="B16:B18"/>
    <mergeCell ref="C16:C18"/>
    <mergeCell ref="D16:D18"/>
    <mergeCell ref="F11:F13"/>
    <mergeCell ref="A5:X5"/>
    <mergeCell ref="A6:X6"/>
    <mergeCell ref="B7:X7"/>
    <mergeCell ref="B8:X8"/>
    <mergeCell ref="B9:X9"/>
    <mergeCell ref="F10:G10"/>
    <mergeCell ref="H10:S10"/>
    <mergeCell ref="A11:A13"/>
    <mergeCell ref="B11:B13"/>
    <mergeCell ref="C11:C13"/>
    <mergeCell ref="D11:D13"/>
    <mergeCell ref="E11:E13"/>
    <mergeCell ref="G11:G13"/>
    <mergeCell ref="H11:S11"/>
    <mergeCell ref="T11:T13"/>
  </mergeCells>
  <pageMargins left="0.70866141732283472" right="0.23622047244094491" top="0.43307086614173229" bottom="0.31496062992125984" header="0.31496062992125984" footer="0.19685039370078741"/>
  <pageSetup paperSize="5" scale="52" fitToHeight="0" orientation="landscape" r:id="rId1"/>
  <headerFooter>
    <oddFooter>&amp;R&amp;"Times New Roman,Negrita"&amp;12 71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53"/>
  <sheetViews>
    <sheetView showGridLines="0" view="pageBreakPreview" topLeftCell="A9" zoomScale="55" zoomScaleNormal="40" zoomScaleSheetLayoutView="55" workbookViewId="0">
      <selection activeCell="G21" sqref="G21"/>
    </sheetView>
  </sheetViews>
  <sheetFormatPr baseColWidth="10" defaultRowHeight="15.75" x14ac:dyDescent="0.25"/>
  <cols>
    <col min="1" max="1" width="34" style="4" customWidth="1"/>
    <col min="2" max="2" width="21.28515625" style="4" customWidth="1"/>
    <col min="3" max="3" width="12.140625" style="4" customWidth="1"/>
    <col min="4" max="4" width="14.42578125" style="4" customWidth="1"/>
    <col min="5" max="5" width="20.140625" style="4" customWidth="1"/>
    <col min="6" max="6" width="4.85546875" style="4" bestFit="1" customWidth="1"/>
    <col min="7" max="7" width="41" style="4" customWidth="1"/>
    <col min="8" max="15" width="6.28515625" style="4" bestFit="1" customWidth="1"/>
    <col min="16" max="16" width="6.28515625" style="4" customWidth="1"/>
    <col min="17" max="19" width="6.28515625" style="4" bestFit="1" customWidth="1"/>
    <col min="20" max="20" width="27.28515625" style="4" customWidth="1"/>
    <col min="21" max="21" width="21" style="4" customWidth="1"/>
    <col min="22" max="22" width="21.5703125" style="4" customWidth="1"/>
    <col min="23" max="23" width="19" style="4" customWidth="1"/>
    <col min="24" max="24" width="21.28515625" style="4" customWidth="1"/>
    <col min="25" max="25" width="3.42578125" style="4" customWidth="1"/>
    <col min="26" max="16384" width="11.42578125" style="4"/>
  </cols>
  <sheetData>
    <row r="1" spans="1:25" x14ac:dyDescent="0.25">
      <c r="A1" s="3"/>
      <c r="B1" s="3"/>
      <c r="C1" s="3"/>
      <c r="D1" s="3"/>
      <c r="E1" s="3"/>
      <c r="F1" s="3"/>
      <c r="G1" s="3"/>
      <c r="H1" s="3"/>
      <c r="I1" s="3"/>
      <c r="J1" s="3"/>
      <c r="K1" s="3"/>
      <c r="L1" s="3"/>
      <c r="M1" s="3"/>
      <c r="N1" s="3"/>
      <c r="O1" s="3"/>
      <c r="P1" s="3"/>
      <c r="Q1" s="3"/>
      <c r="R1" s="3"/>
      <c r="S1" s="3"/>
      <c r="X1" s="3"/>
    </row>
    <row r="2" spans="1:25" ht="18.75" customHeight="1" x14ac:dyDescent="0.25">
      <c r="A2" s="5"/>
      <c r="B2" s="6"/>
      <c r="C2" s="3"/>
      <c r="D2" s="3"/>
      <c r="E2" s="3"/>
      <c r="F2" s="3"/>
      <c r="G2" s="3"/>
      <c r="H2" s="3"/>
      <c r="I2" s="3"/>
      <c r="J2" s="3"/>
      <c r="K2" s="3"/>
      <c r="L2" s="3"/>
      <c r="M2" s="3"/>
      <c r="N2" s="3"/>
      <c r="O2" s="3"/>
      <c r="P2" s="3"/>
      <c r="Q2" s="3"/>
      <c r="R2" s="3"/>
      <c r="S2" s="3"/>
      <c r="T2" s="3"/>
      <c r="V2" s="3"/>
      <c r="X2" s="3"/>
    </row>
    <row r="3" spans="1:25" x14ac:dyDescent="0.25">
      <c r="A3" s="3"/>
      <c r="B3" s="3"/>
      <c r="C3" s="3"/>
      <c r="D3" s="3"/>
      <c r="E3" s="3"/>
      <c r="F3" s="3"/>
      <c r="G3" s="3"/>
      <c r="H3" s="3"/>
      <c r="I3" s="3"/>
      <c r="J3" s="3"/>
      <c r="K3" s="3"/>
      <c r="L3" s="3"/>
      <c r="M3" s="3"/>
      <c r="N3" s="3"/>
      <c r="O3" s="3"/>
      <c r="P3" s="3"/>
      <c r="Q3" s="3"/>
      <c r="R3" s="3"/>
      <c r="S3" s="3"/>
      <c r="T3" s="3"/>
      <c r="U3" s="3"/>
      <c r="V3" s="3"/>
      <c r="X3" s="3"/>
    </row>
    <row r="4" spans="1:25" x14ac:dyDescent="0.25">
      <c r="A4" s="3"/>
      <c r="B4" s="3"/>
      <c r="C4" s="3"/>
      <c r="D4" s="3"/>
      <c r="E4" s="3"/>
      <c r="F4" s="3"/>
      <c r="G4" s="3"/>
      <c r="H4" s="3"/>
      <c r="I4" s="3"/>
      <c r="J4" s="3"/>
      <c r="K4" s="3"/>
      <c r="L4" s="3"/>
      <c r="M4" s="3"/>
      <c r="N4" s="3"/>
      <c r="O4" s="3"/>
      <c r="P4" s="3"/>
      <c r="Q4" s="3"/>
      <c r="R4" s="3"/>
      <c r="S4" s="3"/>
      <c r="T4" s="3"/>
      <c r="V4" s="3"/>
      <c r="X4" s="3"/>
    </row>
    <row r="5" spans="1:25" x14ac:dyDescent="0.25">
      <c r="A5" s="3"/>
      <c r="B5" s="3"/>
      <c r="C5" s="3"/>
      <c r="D5" s="3"/>
      <c r="E5" s="3"/>
      <c r="F5" s="3"/>
      <c r="G5" s="3"/>
      <c r="H5" s="3"/>
      <c r="I5" s="3"/>
      <c r="J5" s="3"/>
      <c r="K5" s="3"/>
      <c r="L5" s="3"/>
      <c r="M5" s="3"/>
      <c r="N5" s="3"/>
      <c r="O5" s="3"/>
      <c r="P5" s="3"/>
      <c r="Q5" s="3"/>
      <c r="R5" s="3"/>
      <c r="S5" s="3"/>
      <c r="T5" s="3"/>
      <c r="U5" s="3"/>
      <c r="V5" s="3"/>
      <c r="W5" s="3"/>
      <c r="X5" s="3"/>
    </row>
    <row r="6" spans="1:25" s="7" customFormat="1" ht="30" customHeight="1" x14ac:dyDescent="0.3">
      <c r="A6" s="774" t="s">
        <v>1</v>
      </c>
      <c r="B6" s="774"/>
      <c r="C6" s="774"/>
      <c r="D6" s="774"/>
      <c r="E6" s="774"/>
      <c r="F6" s="774"/>
      <c r="G6" s="774"/>
      <c r="H6" s="774"/>
      <c r="I6" s="774"/>
      <c r="J6" s="774"/>
      <c r="K6" s="774"/>
      <c r="L6" s="774"/>
      <c r="M6" s="774"/>
      <c r="N6" s="774"/>
      <c r="O6" s="774"/>
      <c r="P6" s="774"/>
      <c r="Q6" s="774"/>
      <c r="R6" s="774"/>
      <c r="S6" s="774"/>
      <c r="T6" s="774"/>
      <c r="U6" s="774"/>
      <c r="V6" s="774"/>
      <c r="W6" s="774"/>
      <c r="X6" s="774"/>
      <c r="Y6" s="2"/>
    </row>
    <row r="7" spans="1:25" s="7" customFormat="1" ht="24" customHeight="1" x14ac:dyDescent="0.3">
      <c r="A7" s="774" t="s">
        <v>2</v>
      </c>
      <c r="B7" s="774"/>
      <c r="C7" s="774"/>
      <c r="D7" s="774"/>
      <c r="E7" s="774"/>
      <c r="F7" s="774"/>
      <c r="G7" s="774"/>
      <c r="H7" s="774"/>
      <c r="I7" s="774"/>
      <c r="J7" s="774"/>
      <c r="K7" s="774"/>
      <c r="L7" s="774"/>
      <c r="M7" s="774"/>
      <c r="N7" s="774"/>
      <c r="O7" s="774"/>
      <c r="P7" s="774"/>
      <c r="Q7" s="774"/>
      <c r="R7" s="774"/>
      <c r="S7" s="774"/>
      <c r="T7" s="774"/>
      <c r="U7" s="774"/>
      <c r="V7" s="774"/>
      <c r="W7" s="774"/>
      <c r="X7" s="774"/>
      <c r="Y7" s="8"/>
    </row>
    <row r="8" spans="1:25" s="7" customFormat="1" ht="24" customHeight="1" x14ac:dyDescent="0.3">
      <c r="A8" s="484"/>
      <c r="B8" s="484"/>
      <c r="C8" s="484"/>
      <c r="D8" s="484"/>
      <c r="E8" s="484"/>
      <c r="F8" s="484"/>
      <c r="G8" s="484"/>
      <c r="H8" s="484"/>
      <c r="I8" s="484"/>
      <c r="J8" s="484"/>
      <c r="K8" s="484"/>
      <c r="L8" s="484"/>
      <c r="M8" s="484"/>
      <c r="N8" s="484"/>
      <c r="O8" s="484"/>
      <c r="P8" s="484"/>
      <c r="Q8" s="484"/>
      <c r="R8" s="484"/>
      <c r="S8" s="484"/>
      <c r="T8" s="484"/>
      <c r="U8" s="484"/>
      <c r="V8" s="484"/>
      <c r="W8" s="484"/>
      <c r="X8" s="484"/>
      <c r="Y8" s="8"/>
    </row>
    <row r="9" spans="1:25" ht="22.5" customHeight="1" x14ac:dyDescent="0.25">
      <c r="A9" s="9" t="s">
        <v>3</v>
      </c>
      <c r="B9" s="824" t="s">
        <v>4</v>
      </c>
      <c r="C9" s="824"/>
      <c r="D9" s="824"/>
      <c r="E9" s="824"/>
      <c r="F9" s="824"/>
      <c r="G9" s="824"/>
      <c r="H9" s="824"/>
      <c r="I9" s="824"/>
      <c r="J9" s="824"/>
      <c r="K9" s="824"/>
      <c r="L9" s="824"/>
      <c r="M9" s="824"/>
      <c r="N9" s="824"/>
      <c r="O9" s="824"/>
      <c r="P9" s="824"/>
      <c r="Q9" s="824"/>
      <c r="R9" s="824"/>
      <c r="S9" s="824"/>
      <c r="T9" s="824"/>
      <c r="U9" s="824"/>
      <c r="V9" s="824"/>
      <c r="W9" s="824"/>
      <c r="X9" s="824"/>
    </row>
    <row r="10" spans="1:25" ht="20.25" customHeight="1" x14ac:dyDescent="0.25">
      <c r="A10" s="10" t="s">
        <v>5</v>
      </c>
      <c r="B10" s="825" t="s">
        <v>6</v>
      </c>
      <c r="C10" s="826"/>
      <c r="D10" s="826"/>
      <c r="E10" s="826"/>
      <c r="F10" s="826"/>
      <c r="G10" s="826"/>
      <c r="H10" s="826"/>
      <c r="I10" s="826"/>
      <c r="J10" s="826"/>
      <c r="K10" s="826"/>
      <c r="L10" s="826"/>
      <c r="M10" s="826"/>
      <c r="N10" s="826"/>
      <c r="O10" s="826"/>
      <c r="P10" s="826"/>
      <c r="Q10" s="826"/>
      <c r="R10" s="826"/>
      <c r="S10" s="826"/>
      <c r="T10" s="826"/>
      <c r="U10" s="826"/>
      <c r="V10" s="826"/>
      <c r="W10" s="826"/>
      <c r="X10" s="827"/>
    </row>
    <row r="11" spans="1:25" ht="39" customHeight="1" x14ac:dyDescent="0.25">
      <c r="A11" s="10" t="s">
        <v>7</v>
      </c>
      <c r="B11" s="828" t="s">
        <v>8</v>
      </c>
      <c r="C11" s="829"/>
      <c r="D11" s="829"/>
      <c r="E11" s="829"/>
      <c r="F11" s="829"/>
      <c r="G11" s="829"/>
      <c r="H11" s="829"/>
      <c r="I11" s="829"/>
      <c r="J11" s="829"/>
      <c r="K11" s="829"/>
      <c r="L11" s="829"/>
      <c r="M11" s="829"/>
      <c r="N11" s="829"/>
      <c r="O11" s="829"/>
      <c r="P11" s="829"/>
      <c r="Q11" s="829"/>
      <c r="R11" s="829"/>
      <c r="S11" s="829"/>
      <c r="T11" s="829"/>
      <c r="U11" s="829"/>
      <c r="V11" s="829"/>
      <c r="W11" s="829"/>
      <c r="X11" s="830"/>
    </row>
    <row r="12" spans="1:25" s="12" customFormat="1" x14ac:dyDescent="0.25">
      <c r="A12" s="11">
        <v>1</v>
      </c>
      <c r="B12" s="11">
        <v>2</v>
      </c>
      <c r="C12" s="11">
        <v>3</v>
      </c>
      <c r="D12" s="11">
        <v>4</v>
      </c>
      <c r="E12" s="11">
        <v>5</v>
      </c>
      <c r="F12" s="809">
        <v>6</v>
      </c>
      <c r="G12" s="810"/>
      <c r="H12" s="809">
        <v>7</v>
      </c>
      <c r="I12" s="811"/>
      <c r="J12" s="811"/>
      <c r="K12" s="811"/>
      <c r="L12" s="811"/>
      <c r="M12" s="811"/>
      <c r="N12" s="811"/>
      <c r="O12" s="811"/>
      <c r="P12" s="811"/>
      <c r="Q12" s="811"/>
      <c r="R12" s="811"/>
      <c r="S12" s="810"/>
      <c r="T12" s="11">
        <v>8</v>
      </c>
      <c r="U12" s="11">
        <v>9</v>
      </c>
      <c r="V12" s="11">
        <v>10</v>
      </c>
      <c r="W12" s="11">
        <v>11</v>
      </c>
      <c r="X12" s="11">
        <v>12</v>
      </c>
    </row>
    <row r="13" spans="1:25" x14ac:dyDescent="0.25">
      <c r="A13" s="768" t="s">
        <v>9</v>
      </c>
      <c r="B13" s="768" t="s">
        <v>10</v>
      </c>
      <c r="C13" s="768" t="s">
        <v>11</v>
      </c>
      <c r="D13" s="769" t="s">
        <v>12</v>
      </c>
      <c r="E13" s="768" t="s">
        <v>13</v>
      </c>
      <c r="F13" s="768" t="s">
        <v>0</v>
      </c>
      <c r="G13" s="768" t="s">
        <v>14</v>
      </c>
      <c r="H13" s="771" t="s">
        <v>15</v>
      </c>
      <c r="I13" s="771"/>
      <c r="J13" s="771"/>
      <c r="K13" s="771"/>
      <c r="L13" s="771"/>
      <c r="M13" s="771"/>
      <c r="N13" s="771"/>
      <c r="O13" s="771"/>
      <c r="P13" s="771"/>
      <c r="Q13" s="771"/>
      <c r="R13" s="771"/>
      <c r="S13" s="771"/>
      <c r="T13" s="768" t="s">
        <v>16</v>
      </c>
      <c r="U13" s="768" t="s">
        <v>17</v>
      </c>
      <c r="V13" s="769" t="s">
        <v>18</v>
      </c>
      <c r="W13" s="806" t="s">
        <v>19</v>
      </c>
      <c r="X13" s="806" t="s">
        <v>20</v>
      </c>
    </row>
    <row r="14" spans="1:25" s="13" customFormat="1" x14ac:dyDescent="0.25">
      <c r="A14" s="768"/>
      <c r="B14" s="768"/>
      <c r="C14" s="768"/>
      <c r="D14" s="769"/>
      <c r="E14" s="768"/>
      <c r="F14" s="768"/>
      <c r="G14" s="768"/>
      <c r="H14" s="768" t="s">
        <v>21</v>
      </c>
      <c r="I14" s="768"/>
      <c r="J14" s="768"/>
      <c r="K14" s="768" t="s">
        <v>22</v>
      </c>
      <c r="L14" s="768"/>
      <c r="M14" s="768"/>
      <c r="N14" s="768" t="s">
        <v>23</v>
      </c>
      <c r="O14" s="768"/>
      <c r="P14" s="768"/>
      <c r="Q14" s="768" t="s">
        <v>24</v>
      </c>
      <c r="R14" s="768"/>
      <c r="S14" s="768"/>
      <c r="T14" s="768"/>
      <c r="U14" s="768"/>
      <c r="V14" s="769"/>
      <c r="W14" s="807"/>
      <c r="X14" s="807"/>
    </row>
    <row r="15" spans="1:25" s="13" customFormat="1" x14ac:dyDescent="0.25">
      <c r="A15" s="768"/>
      <c r="B15" s="768"/>
      <c r="C15" s="768"/>
      <c r="D15" s="769"/>
      <c r="E15" s="768"/>
      <c r="F15" s="768"/>
      <c r="G15" s="768"/>
      <c r="H15" s="130" t="s">
        <v>25</v>
      </c>
      <c r="I15" s="130" t="s">
        <v>26</v>
      </c>
      <c r="J15" s="130" t="s">
        <v>27</v>
      </c>
      <c r="K15" s="130" t="s">
        <v>28</v>
      </c>
      <c r="L15" s="130" t="s">
        <v>27</v>
      </c>
      <c r="M15" s="130" t="s">
        <v>29</v>
      </c>
      <c r="N15" s="130" t="s">
        <v>30</v>
      </c>
      <c r="O15" s="130" t="s">
        <v>28</v>
      </c>
      <c r="P15" s="130" t="s">
        <v>31</v>
      </c>
      <c r="Q15" s="130" t="s">
        <v>32</v>
      </c>
      <c r="R15" s="130" t="s">
        <v>33</v>
      </c>
      <c r="S15" s="130" t="s">
        <v>34</v>
      </c>
      <c r="T15" s="768"/>
      <c r="U15" s="768"/>
      <c r="V15" s="769"/>
      <c r="W15" s="808"/>
      <c r="X15" s="808"/>
    </row>
    <row r="16" spans="1:25" ht="83.25" customHeight="1" x14ac:dyDescent="0.25">
      <c r="A16" s="795" t="s">
        <v>35</v>
      </c>
      <c r="B16" s="15" t="s">
        <v>36</v>
      </c>
      <c r="C16" s="16">
        <v>1</v>
      </c>
      <c r="D16" s="821" t="s">
        <v>1333</v>
      </c>
      <c r="E16" s="777" t="s">
        <v>37</v>
      </c>
      <c r="F16" s="17">
        <v>1</v>
      </c>
      <c r="G16" s="18" t="s">
        <v>1334</v>
      </c>
      <c r="H16" s="19">
        <v>1</v>
      </c>
      <c r="I16" s="19">
        <v>1</v>
      </c>
      <c r="J16" s="19">
        <v>1</v>
      </c>
      <c r="K16" s="19">
        <v>1</v>
      </c>
      <c r="L16" s="19">
        <v>1</v>
      </c>
      <c r="M16" s="19">
        <v>1</v>
      </c>
      <c r="N16" s="19">
        <v>1</v>
      </c>
      <c r="O16" s="19">
        <v>1</v>
      </c>
      <c r="P16" s="19">
        <v>1</v>
      </c>
      <c r="Q16" s="19">
        <v>1</v>
      </c>
      <c r="R16" s="19">
        <v>1</v>
      </c>
      <c r="S16" s="19">
        <v>1</v>
      </c>
      <c r="T16" s="1" t="s">
        <v>38</v>
      </c>
      <c r="U16" s="1"/>
      <c r="V16" s="1" t="s">
        <v>39</v>
      </c>
      <c r="W16" s="1" t="s">
        <v>40</v>
      </c>
      <c r="X16" s="20">
        <v>2783000</v>
      </c>
    </row>
    <row r="17" spans="1:24" ht="76.5" customHeight="1" x14ac:dyDescent="0.25">
      <c r="A17" s="820"/>
      <c r="B17" s="1" t="s">
        <v>41</v>
      </c>
      <c r="C17" s="21" t="s">
        <v>42</v>
      </c>
      <c r="D17" s="822"/>
      <c r="E17" s="777"/>
      <c r="F17" s="22">
        <v>2</v>
      </c>
      <c r="G17" s="23" t="s">
        <v>43</v>
      </c>
      <c r="H17" s="19">
        <v>1</v>
      </c>
      <c r="I17" s="19">
        <v>1</v>
      </c>
      <c r="J17" s="19">
        <v>1</v>
      </c>
      <c r="K17" s="19">
        <v>1</v>
      </c>
      <c r="L17" s="19">
        <v>1</v>
      </c>
      <c r="M17" s="19">
        <v>1</v>
      </c>
      <c r="N17" s="19">
        <v>1</v>
      </c>
      <c r="O17" s="19">
        <v>1</v>
      </c>
      <c r="P17" s="19">
        <v>1</v>
      </c>
      <c r="Q17" s="19">
        <v>1</v>
      </c>
      <c r="R17" s="19">
        <v>1</v>
      </c>
      <c r="S17" s="19">
        <v>1</v>
      </c>
      <c r="T17" s="1" t="s">
        <v>44</v>
      </c>
      <c r="U17" s="1"/>
      <c r="V17" s="1" t="s">
        <v>45</v>
      </c>
      <c r="W17" s="1"/>
      <c r="X17" s="24"/>
    </row>
    <row r="18" spans="1:24" ht="68.25" customHeight="1" x14ac:dyDescent="0.25">
      <c r="A18" s="820"/>
      <c r="B18" s="15" t="s">
        <v>46</v>
      </c>
      <c r="C18" s="21" t="s">
        <v>47</v>
      </c>
      <c r="D18" s="25" t="s">
        <v>48</v>
      </c>
      <c r="E18" s="777"/>
      <c r="F18" s="17">
        <v>3</v>
      </c>
      <c r="G18" s="15" t="s">
        <v>49</v>
      </c>
      <c r="H18" s="19">
        <v>1</v>
      </c>
      <c r="I18" s="19">
        <v>1</v>
      </c>
      <c r="J18" s="19">
        <v>1</v>
      </c>
      <c r="K18" s="19">
        <v>1</v>
      </c>
      <c r="L18" s="19">
        <v>1</v>
      </c>
      <c r="M18" s="19">
        <v>1</v>
      </c>
      <c r="N18" s="19">
        <v>1</v>
      </c>
      <c r="O18" s="19">
        <v>1</v>
      </c>
      <c r="P18" s="19">
        <v>1</v>
      </c>
      <c r="Q18" s="19">
        <v>1</v>
      </c>
      <c r="R18" s="19">
        <v>1</v>
      </c>
      <c r="S18" s="19">
        <v>1</v>
      </c>
      <c r="T18" s="1" t="s">
        <v>44</v>
      </c>
      <c r="U18" s="1"/>
      <c r="V18" s="481" t="s">
        <v>50</v>
      </c>
      <c r="W18" s="26"/>
      <c r="X18" s="24"/>
    </row>
    <row r="19" spans="1:24" ht="31.5" x14ac:dyDescent="0.25">
      <c r="A19" s="820"/>
      <c r="B19" s="777" t="s">
        <v>1335</v>
      </c>
      <c r="C19" s="823" t="s">
        <v>51</v>
      </c>
      <c r="D19" s="777" t="s">
        <v>52</v>
      </c>
      <c r="E19" s="777"/>
      <c r="F19" s="22">
        <v>4</v>
      </c>
      <c r="G19" s="1" t="s">
        <v>53</v>
      </c>
      <c r="H19" s="19">
        <v>1</v>
      </c>
      <c r="I19" s="19">
        <v>1</v>
      </c>
      <c r="J19" s="19">
        <v>1</v>
      </c>
      <c r="K19" s="19">
        <v>1</v>
      </c>
      <c r="L19" s="19">
        <v>1</v>
      </c>
      <c r="M19" s="19">
        <v>1</v>
      </c>
      <c r="N19" s="19">
        <v>1</v>
      </c>
      <c r="O19" s="19">
        <v>1</v>
      </c>
      <c r="P19" s="19">
        <v>1</v>
      </c>
      <c r="Q19" s="19">
        <v>1</v>
      </c>
      <c r="R19" s="19">
        <v>1</v>
      </c>
      <c r="S19" s="19">
        <v>1</v>
      </c>
      <c r="T19" s="1" t="s">
        <v>44</v>
      </c>
      <c r="U19" s="1"/>
      <c r="V19" s="1" t="s">
        <v>54</v>
      </c>
      <c r="W19" s="26"/>
      <c r="X19" s="24"/>
    </row>
    <row r="20" spans="1:24" ht="45" customHeight="1" x14ac:dyDescent="0.25">
      <c r="A20" s="817"/>
      <c r="B20" s="777"/>
      <c r="C20" s="823"/>
      <c r="D20" s="777"/>
      <c r="E20" s="777"/>
      <c r="F20" s="17">
        <v>5</v>
      </c>
      <c r="G20" s="1" t="s">
        <v>55</v>
      </c>
      <c r="H20" s="19">
        <v>1</v>
      </c>
      <c r="I20" s="19">
        <v>1</v>
      </c>
      <c r="J20" s="19">
        <v>1</v>
      </c>
      <c r="K20" s="19">
        <v>1</v>
      </c>
      <c r="L20" s="19">
        <v>1</v>
      </c>
      <c r="M20" s="19">
        <v>1</v>
      </c>
      <c r="N20" s="19">
        <v>1</v>
      </c>
      <c r="O20" s="19">
        <v>1</v>
      </c>
      <c r="P20" s="19">
        <v>1</v>
      </c>
      <c r="Q20" s="19">
        <v>1</v>
      </c>
      <c r="R20" s="19">
        <v>1</v>
      </c>
      <c r="S20" s="19">
        <v>1</v>
      </c>
      <c r="T20" s="1" t="s">
        <v>56</v>
      </c>
      <c r="U20" s="1"/>
      <c r="V20" s="26" t="s">
        <v>57</v>
      </c>
      <c r="W20" s="26"/>
      <c r="X20" s="24"/>
    </row>
    <row r="21" spans="1:24" ht="48" customHeight="1" x14ac:dyDescent="0.25">
      <c r="A21" s="776" t="s">
        <v>58</v>
      </c>
      <c r="B21" s="15" t="s">
        <v>59</v>
      </c>
      <c r="C21" s="21">
        <v>281</v>
      </c>
      <c r="D21" s="25" t="s">
        <v>60</v>
      </c>
      <c r="E21" s="776" t="s">
        <v>1336</v>
      </c>
      <c r="F21" s="22">
        <v>6</v>
      </c>
      <c r="G21" s="27" t="s">
        <v>61</v>
      </c>
      <c r="H21" s="28">
        <v>1</v>
      </c>
      <c r="I21" s="28">
        <v>1</v>
      </c>
      <c r="J21" s="28">
        <v>1</v>
      </c>
      <c r="K21" s="28">
        <v>1</v>
      </c>
      <c r="L21" s="28">
        <v>1</v>
      </c>
      <c r="M21" s="28">
        <v>1</v>
      </c>
      <c r="N21" s="28">
        <v>1</v>
      </c>
      <c r="O21" s="28">
        <v>1</v>
      </c>
      <c r="P21" s="28">
        <v>1</v>
      </c>
      <c r="Q21" s="28">
        <v>1</v>
      </c>
      <c r="R21" s="28">
        <v>1</v>
      </c>
      <c r="S21" s="28">
        <v>1</v>
      </c>
      <c r="T21" s="27" t="s">
        <v>62</v>
      </c>
      <c r="U21" s="29"/>
      <c r="V21" s="27" t="s">
        <v>63</v>
      </c>
      <c r="W21" s="26"/>
      <c r="X21" s="24"/>
    </row>
    <row r="22" spans="1:24" ht="31.5" x14ac:dyDescent="0.25">
      <c r="A22" s="776"/>
      <c r="B22" s="813" t="s">
        <v>64</v>
      </c>
      <c r="C22" s="815" t="s">
        <v>65</v>
      </c>
      <c r="D22" s="815">
        <v>0</v>
      </c>
      <c r="E22" s="776"/>
      <c r="F22" s="17">
        <v>7</v>
      </c>
      <c r="G22" s="27" t="s">
        <v>66</v>
      </c>
      <c r="H22" s="28">
        <v>1</v>
      </c>
      <c r="I22" s="28">
        <v>1</v>
      </c>
      <c r="J22" s="28">
        <v>1</v>
      </c>
      <c r="K22" s="28">
        <v>1</v>
      </c>
      <c r="L22" s="28">
        <v>1</v>
      </c>
      <c r="M22" s="28">
        <v>1</v>
      </c>
      <c r="N22" s="28">
        <v>1</v>
      </c>
      <c r="O22" s="28">
        <v>1</v>
      </c>
      <c r="P22" s="28">
        <v>1</v>
      </c>
      <c r="Q22" s="28">
        <v>1</v>
      </c>
      <c r="R22" s="28">
        <v>1</v>
      </c>
      <c r="S22" s="28">
        <v>1</v>
      </c>
      <c r="T22" s="27" t="s">
        <v>56</v>
      </c>
      <c r="U22" s="1" t="s">
        <v>67</v>
      </c>
      <c r="V22" s="27" t="s">
        <v>68</v>
      </c>
      <c r="W22" s="26"/>
      <c r="X22" s="24"/>
    </row>
    <row r="23" spans="1:24" ht="31.5" customHeight="1" x14ac:dyDescent="0.25">
      <c r="A23" s="776"/>
      <c r="B23" s="814"/>
      <c r="C23" s="816"/>
      <c r="D23" s="816"/>
      <c r="E23" s="776"/>
      <c r="F23" s="22">
        <v>8</v>
      </c>
      <c r="G23" s="27" t="s">
        <v>69</v>
      </c>
      <c r="H23" s="28">
        <v>1</v>
      </c>
      <c r="I23" s="28">
        <v>1</v>
      </c>
      <c r="J23" s="28">
        <v>1</v>
      </c>
      <c r="K23" s="28">
        <v>1</v>
      </c>
      <c r="L23" s="28">
        <v>1</v>
      </c>
      <c r="M23" s="28">
        <v>1</v>
      </c>
      <c r="N23" s="28">
        <v>1</v>
      </c>
      <c r="O23" s="28">
        <v>1</v>
      </c>
      <c r="P23" s="28">
        <v>1</v>
      </c>
      <c r="Q23" s="28">
        <v>1</v>
      </c>
      <c r="R23" s="28">
        <v>1</v>
      </c>
      <c r="S23" s="28">
        <v>1</v>
      </c>
      <c r="T23" s="27" t="s">
        <v>70</v>
      </c>
      <c r="U23" s="29" t="s">
        <v>71</v>
      </c>
      <c r="V23" s="27" t="s">
        <v>72</v>
      </c>
      <c r="W23" s="26"/>
      <c r="X23" s="24"/>
    </row>
    <row r="24" spans="1:24" ht="33.75" customHeight="1" x14ac:dyDescent="0.25">
      <c r="A24" s="776"/>
      <c r="B24" s="795" t="s">
        <v>73</v>
      </c>
      <c r="C24" s="815" t="s">
        <v>65</v>
      </c>
      <c r="D24" s="818">
        <v>0</v>
      </c>
      <c r="E24" s="776"/>
      <c r="F24" s="17">
        <v>9</v>
      </c>
      <c r="G24" s="27" t="s">
        <v>74</v>
      </c>
      <c r="H24" s="28">
        <v>1</v>
      </c>
      <c r="I24" s="28">
        <v>1</v>
      </c>
      <c r="J24" s="28">
        <v>1</v>
      </c>
      <c r="K24" s="28">
        <v>1</v>
      </c>
      <c r="L24" s="28">
        <v>1</v>
      </c>
      <c r="M24" s="28">
        <v>1</v>
      </c>
      <c r="N24" s="28">
        <v>1</v>
      </c>
      <c r="O24" s="28">
        <v>1</v>
      </c>
      <c r="P24" s="28">
        <v>1</v>
      </c>
      <c r="Q24" s="28">
        <v>1</v>
      </c>
      <c r="R24" s="28">
        <v>1</v>
      </c>
      <c r="S24" s="28">
        <v>1</v>
      </c>
      <c r="T24" s="27" t="s">
        <v>75</v>
      </c>
      <c r="U24" s="30"/>
      <c r="V24" s="27" t="s">
        <v>76</v>
      </c>
      <c r="W24" s="26"/>
      <c r="X24" s="24"/>
    </row>
    <row r="25" spans="1:24" ht="82.5" customHeight="1" x14ac:dyDescent="0.25">
      <c r="A25" s="776"/>
      <c r="B25" s="817"/>
      <c r="C25" s="816"/>
      <c r="D25" s="819"/>
      <c r="E25" s="776"/>
      <c r="F25" s="22">
        <v>10</v>
      </c>
      <c r="G25" s="27" t="s">
        <v>1337</v>
      </c>
      <c r="H25" s="28">
        <v>1</v>
      </c>
      <c r="I25" s="28">
        <v>1</v>
      </c>
      <c r="J25" s="31"/>
      <c r="K25" s="31"/>
      <c r="L25" s="31"/>
      <c r="M25" s="32"/>
      <c r="N25" s="31"/>
      <c r="O25" s="31"/>
      <c r="P25" s="31"/>
      <c r="Q25" s="31"/>
      <c r="R25" s="31"/>
      <c r="S25" s="31"/>
      <c r="T25" s="27" t="s">
        <v>77</v>
      </c>
      <c r="U25" s="27" t="s">
        <v>78</v>
      </c>
      <c r="V25" s="27" t="s">
        <v>79</v>
      </c>
      <c r="W25" s="26"/>
      <c r="X25" s="24"/>
    </row>
    <row r="26" spans="1:24" ht="15.75" customHeight="1" x14ac:dyDescent="0.25">
      <c r="A26" s="776" t="s">
        <v>80</v>
      </c>
      <c r="B26" s="776" t="s">
        <v>81</v>
      </c>
      <c r="C26" s="776" t="s">
        <v>82</v>
      </c>
      <c r="D26" s="776" t="s">
        <v>83</v>
      </c>
      <c r="E26" s="776" t="s">
        <v>84</v>
      </c>
      <c r="F26" s="17">
        <v>11</v>
      </c>
      <c r="G26" s="27" t="s">
        <v>85</v>
      </c>
      <c r="H26" s="28">
        <v>1</v>
      </c>
      <c r="I26" s="28">
        <v>1</v>
      </c>
      <c r="J26" s="28">
        <v>1</v>
      </c>
      <c r="K26" s="28">
        <v>1</v>
      </c>
      <c r="L26" s="28">
        <v>1</v>
      </c>
      <c r="M26" s="28">
        <v>1</v>
      </c>
      <c r="N26" s="28">
        <v>1</v>
      </c>
      <c r="O26" s="28">
        <v>1</v>
      </c>
      <c r="P26" s="28">
        <v>1</v>
      </c>
      <c r="Q26" s="28">
        <v>1</v>
      </c>
      <c r="R26" s="28">
        <v>1</v>
      </c>
      <c r="S26" s="28">
        <v>1</v>
      </c>
      <c r="T26" s="27" t="s">
        <v>86</v>
      </c>
      <c r="U26" s="30"/>
      <c r="V26" s="26" t="s">
        <v>87</v>
      </c>
      <c r="W26" s="26"/>
      <c r="X26" s="24"/>
    </row>
    <row r="27" spans="1:24" ht="19.5" customHeight="1" x14ac:dyDescent="0.25">
      <c r="A27" s="776"/>
      <c r="B27" s="776"/>
      <c r="C27" s="776"/>
      <c r="D27" s="776"/>
      <c r="E27" s="776"/>
      <c r="F27" s="22">
        <v>12</v>
      </c>
      <c r="G27" s="27" t="s">
        <v>88</v>
      </c>
      <c r="H27" s="31"/>
      <c r="I27" s="31"/>
      <c r="J27" s="31"/>
      <c r="K27" s="28">
        <v>1</v>
      </c>
      <c r="L27" s="31"/>
      <c r="M27" s="31"/>
      <c r="N27" s="28">
        <v>1</v>
      </c>
      <c r="O27" s="31"/>
      <c r="P27" s="31"/>
      <c r="Q27" s="28">
        <v>1</v>
      </c>
      <c r="R27" s="31"/>
      <c r="S27" s="31"/>
      <c r="T27" s="27" t="s">
        <v>89</v>
      </c>
      <c r="U27" s="30"/>
      <c r="V27" s="26" t="s">
        <v>68</v>
      </c>
      <c r="W27" s="26"/>
      <c r="X27" s="24"/>
    </row>
    <row r="28" spans="1:24" ht="35.25" customHeight="1" x14ac:dyDescent="0.25">
      <c r="A28" s="776"/>
      <c r="B28" s="776"/>
      <c r="C28" s="776"/>
      <c r="D28" s="776"/>
      <c r="E28" s="776"/>
      <c r="F28" s="17">
        <v>13</v>
      </c>
      <c r="G28" s="27" t="s">
        <v>90</v>
      </c>
      <c r="H28" s="33"/>
      <c r="I28" s="33"/>
      <c r="J28" s="33"/>
      <c r="K28" s="28">
        <v>1</v>
      </c>
      <c r="L28" s="33"/>
      <c r="M28" s="33"/>
      <c r="N28" s="28">
        <v>1</v>
      </c>
      <c r="O28" s="33"/>
      <c r="P28" s="33"/>
      <c r="Q28" s="28">
        <v>1</v>
      </c>
      <c r="R28" s="33"/>
      <c r="S28" s="33"/>
      <c r="T28" s="27" t="s">
        <v>89</v>
      </c>
      <c r="U28" s="30"/>
      <c r="V28" s="26" t="s">
        <v>57</v>
      </c>
      <c r="W28" s="26"/>
      <c r="X28" s="24"/>
    </row>
    <row r="29" spans="1:24" ht="63" x14ac:dyDescent="0.25">
      <c r="A29" s="776"/>
      <c r="B29" s="776"/>
      <c r="C29" s="776"/>
      <c r="D29" s="776"/>
      <c r="E29" s="776"/>
      <c r="F29" s="22">
        <v>14</v>
      </c>
      <c r="G29" s="27" t="s">
        <v>1338</v>
      </c>
      <c r="H29" s="28">
        <v>1</v>
      </c>
      <c r="I29" s="31"/>
      <c r="J29" s="31"/>
      <c r="K29" s="31"/>
      <c r="L29" s="31"/>
      <c r="M29" s="31"/>
      <c r="N29" s="31"/>
      <c r="O29" s="31"/>
      <c r="P29" s="31"/>
      <c r="Q29" s="31"/>
      <c r="R29" s="31"/>
      <c r="S29" s="31"/>
      <c r="T29" s="27" t="s">
        <v>89</v>
      </c>
      <c r="U29" s="27" t="s">
        <v>91</v>
      </c>
      <c r="V29" s="26" t="s">
        <v>92</v>
      </c>
      <c r="W29" s="1" t="s">
        <v>93</v>
      </c>
      <c r="X29" s="34">
        <v>2730000</v>
      </c>
    </row>
    <row r="30" spans="1:24" ht="63" x14ac:dyDescent="0.25">
      <c r="A30" s="787" t="s">
        <v>94</v>
      </c>
      <c r="B30" s="787" t="s">
        <v>95</v>
      </c>
      <c r="C30" s="789" t="s">
        <v>96</v>
      </c>
      <c r="D30" s="787" t="s">
        <v>97</v>
      </c>
      <c r="E30" s="776" t="s">
        <v>98</v>
      </c>
      <c r="F30" s="22">
        <v>15</v>
      </c>
      <c r="G30" s="485" t="s">
        <v>1591</v>
      </c>
      <c r="H30" s="28">
        <v>1</v>
      </c>
      <c r="I30" s="31"/>
      <c r="J30" s="31"/>
      <c r="K30" s="31"/>
      <c r="L30" s="31"/>
      <c r="M30" s="31"/>
      <c r="N30" s="31"/>
      <c r="O30" s="31"/>
      <c r="P30" s="31"/>
      <c r="Q30" s="31"/>
      <c r="R30" s="31"/>
      <c r="S30" s="31"/>
      <c r="T30" s="777" t="s">
        <v>99</v>
      </c>
      <c r="U30" s="35" t="s">
        <v>100</v>
      </c>
      <c r="V30" s="482" t="s">
        <v>101</v>
      </c>
      <c r="W30" s="481"/>
      <c r="X30" s="24"/>
    </row>
    <row r="31" spans="1:24" ht="31.5" x14ac:dyDescent="0.25">
      <c r="A31" s="787"/>
      <c r="B31" s="787"/>
      <c r="C31" s="789"/>
      <c r="D31" s="787"/>
      <c r="E31" s="776"/>
      <c r="F31" s="22">
        <v>16</v>
      </c>
      <c r="G31" s="485" t="s">
        <v>1592</v>
      </c>
      <c r="H31" s="31"/>
      <c r="I31" s="28">
        <v>1</v>
      </c>
      <c r="J31" s="31"/>
      <c r="K31" s="31"/>
      <c r="L31" s="31"/>
      <c r="M31" s="31"/>
      <c r="N31" s="31"/>
      <c r="O31" s="31"/>
      <c r="P31" s="31"/>
      <c r="Q31" s="31"/>
      <c r="R31" s="31"/>
      <c r="S31" s="31"/>
      <c r="T31" s="777"/>
      <c r="U31" s="485" t="s">
        <v>102</v>
      </c>
      <c r="V31" s="482" t="s">
        <v>1593</v>
      </c>
      <c r="W31" s="481"/>
      <c r="X31" s="24"/>
    </row>
    <row r="32" spans="1:24" x14ac:dyDescent="0.25">
      <c r="A32" s="787"/>
      <c r="B32" s="787"/>
      <c r="C32" s="789"/>
      <c r="D32" s="787"/>
      <c r="E32" s="776"/>
      <c r="F32" s="22">
        <v>17</v>
      </c>
      <c r="G32" s="485" t="s">
        <v>103</v>
      </c>
      <c r="H32" s="31"/>
      <c r="I32" s="28">
        <v>1</v>
      </c>
      <c r="J32" s="31"/>
      <c r="K32" s="31"/>
      <c r="L32" s="31"/>
      <c r="M32" s="31"/>
      <c r="N32" s="31"/>
      <c r="O32" s="31"/>
      <c r="P32" s="31"/>
      <c r="Q32" s="31"/>
      <c r="R32" s="31"/>
      <c r="S32" s="31"/>
      <c r="T32" s="776" t="s">
        <v>77</v>
      </c>
      <c r="U32" s="485" t="s">
        <v>104</v>
      </c>
      <c r="V32" s="482" t="s">
        <v>57</v>
      </c>
      <c r="W32" s="481"/>
      <c r="X32" s="24"/>
    </row>
    <row r="33" spans="1:24" ht="31.5" x14ac:dyDescent="0.25">
      <c r="A33" s="787"/>
      <c r="B33" s="787"/>
      <c r="C33" s="789"/>
      <c r="D33" s="787"/>
      <c r="E33" s="776"/>
      <c r="F33" s="22">
        <v>18</v>
      </c>
      <c r="G33" s="485" t="s">
        <v>105</v>
      </c>
      <c r="H33" s="31"/>
      <c r="I33" s="28">
        <v>1</v>
      </c>
      <c r="J33" s="31"/>
      <c r="K33" s="31"/>
      <c r="L33" s="31"/>
      <c r="M33" s="31"/>
      <c r="N33" s="31"/>
      <c r="O33" s="31"/>
      <c r="P33" s="31"/>
      <c r="Q33" s="31"/>
      <c r="R33" s="31"/>
      <c r="S33" s="31"/>
      <c r="T33" s="776"/>
      <c r="U33" s="485" t="s">
        <v>91</v>
      </c>
      <c r="V33" s="482" t="s">
        <v>57</v>
      </c>
      <c r="W33" s="481"/>
      <c r="X33" s="24"/>
    </row>
    <row r="34" spans="1:24" x14ac:dyDescent="0.25">
      <c r="A34" s="124"/>
      <c r="B34" s="124"/>
      <c r="C34" s="515"/>
      <c r="D34" s="124"/>
      <c r="E34" s="385"/>
      <c r="F34" s="516"/>
      <c r="G34" s="385"/>
      <c r="H34" s="517"/>
      <c r="I34" s="518"/>
      <c r="J34" s="517"/>
      <c r="K34" s="517"/>
      <c r="L34" s="517"/>
      <c r="M34" s="517"/>
      <c r="N34" s="517"/>
      <c r="O34" s="517"/>
      <c r="P34" s="517"/>
      <c r="Q34" s="517"/>
      <c r="R34" s="517"/>
      <c r="S34" s="517"/>
      <c r="T34" s="385"/>
      <c r="U34" s="385"/>
      <c r="V34" s="125"/>
      <c r="W34" s="446"/>
      <c r="X34" s="3"/>
    </row>
    <row r="35" spans="1:24" x14ac:dyDescent="0.25">
      <c r="A35" s="124"/>
      <c r="B35" s="124"/>
      <c r="C35" s="515"/>
      <c r="D35" s="124"/>
      <c r="E35" s="385"/>
      <c r="F35" s="516"/>
      <c r="G35" s="385"/>
      <c r="H35" s="517"/>
      <c r="I35" s="518"/>
      <c r="J35" s="517"/>
      <c r="K35" s="517"/>
      <c r="L35" s="517"/>
      <c r="M35" s="517"/>
      <c r="N35" s="517"/>
      <c r="O35" s="517"/>
      <c r="P35" s="517"/>
      <c r="Q35" s="517"/>
      <c r="R35" s="517"/>
      <c r="S35" s="517"/>
      <c r="T35" s="385"/>
      <c r="U35" s="385"/>
      <c r="V35" s="125"/>
      <c r="W35" s="446"/>
      <c r="X35" s="3"/>
    </row>
    <row r="36" spans="1:24" x14ac:dyDescent="0.25">
      <c r="A36" s="124"/>
      <c r="B36" s="124"/>
      <c r="C36" s="515"/>
      <c r="D36" s="124"/>
      <c r="E36" s="385"/>
      <c r="F36" s="516"/>
      <c r="G36" s="385"/>
      <c r="H36" s="517"/>
      <c r="I36" s="518"/>
      <c r="J36" s="517"/>
      <c r="K36" s="517"/>
      <c r="L36" s="517"/>
      <c r="M36" s="517"/>
      <c r="N36" s="517"/>
      <c r="O36" s="517"/>
      <c r="P36" s="517"/>
      <c r="Q36" s="517"/>
      <c r="R36" s="517"/>
      <c r="S36" s="517"/>
      <c r="T36" s="385"/>
      <c r="U36" s="385"/>
      <c r="V36" s="125"/>
      <c r="W36" s="446"/>
      <c r="X36" s="3"/>
    </row>
    <row r="37" spans="1:24" x14ac:dyDescent="0.25">
      <c r="A37" s="124"/>
      <c r="B37" s="124"/>
      <c r="C37" s="515"/>
      <c r="D37" s="124"/>
      <c r="E37" s="385"/>
      <c r="F37" s="516"/>
      <c r="G37" s="385"/>
      <c r="H37" s="517"/>
      <c r="I37" s="518"/>
      <c r="J37" s="517"/>
      <c r="K37" s="517"/>
      <c r="L37" s="517"/>
      <c r="M37" s="517"/>
      <c r="N37" s="517"/>
      <c r="O37" s="517"/>
      <c r="P37" s="517"/>
      <c r="Q37" s="517"/>
      <c r="R37" s="517"/>
      <c r="S37" s="517"/>
      <c r="T37" s="385"/>
      <c r="U37" s="385"/>
      <c r="V37" s="125"/>
      <c r="W37" s="446"/>
      <c r="X37" s="3"/>
    </row>
    <row r="38" spans="1:24" x14ac:dyDescent="0.25">
      <c r="A38" s="124"/>
      <c r="B38" s="124"/>
      <c r="C38" s="515"/>
      <c r="D38" s="124"/>
      <c r="E38" s="385"/>
      <c r="F38" s="516"/>
      <c r="G38" s="385"/>
      <c r="H38" s="517"/>
      <c r="I38" s="518"/>
      <c r="J38" s="517"/>
      <c r="K38" s="517"/>
      <c r="L38" s="517"/>
      <c r="M38" s="517"/>
      <c r="N38" s="517"/>
      <c r="O38" s="517"/>
      <c r="P38" s="517"/>
      <c r="Q38" s="517"/>
      <c r="R38" s="517"/>
      <c r="S38" s="517"/>
      <c r="T38" s="385"/>
      <c r="U38" s="385"/>
      <c r="V38" s="125"/>
      <c r="W38" s="446"/>
      <c r="X38" s="3"/>
    </row>
    <row r="39" spans="1:24" x14ac:dyDescent="0.25">
      <c r="A39" s="682">
        <v>1</v>
      </c>
      <c r="B39" s="682">
        <v>2</v>
      </c>
      <c r="C39" s="682">
        <v>3</v>
      </c>
      <c r="D39" s="682">
        <v>4</v>
      </c>
      <c r="E39" s="682">
        <v>5</v>
      </c>
      <c r="F39" s="809">
        <v>6</v>
      </c>
      <c r="G39" s="810"/>
      <c r="H39" s="809">
        <v>7</v>
      </c>
      <c r="I39" s="811"/>
      <c r="J39" s="811"/>
      <c r="K39" s="811"/>
      <c r="L39" s="811"/>
      <c r="M39" s="811"/>
      <c r="N39" s="811"/>
      <c r="O39" s="811"/>
      <c r="P39" s="811"/>
      <c r="Q39" s="811"/>
      <c r="R39" s="811"/>
      <c r="S39" s="810"/>
      <c r="T39" s="682">
        <v>8</v>
      </c>
      <c r="U39" s="682">
        <v>9</v>
      </c>
      <c r="V39" s="682">
        <v>10</v>
      </c>
      <c r="W39" s="682">
        <v>11</v>
      </c>
      <c r="X39" s="682">
        <v>12</v>
      </c>
    </row>
    <row r="40" spans="1:24" x14ac:dyDescent="0.25">
      <c r="A40" s="768" t="s">
        <v>9</v>
      </c>
      <c r="B40" s="768" t="s">
        <v>10</v>
      </c>
      <c r="C40" s="768" t="s">
        <v>11</v>
      </c>
      <c r="D40" s="769" t="s">
        <v>12</v>
      </c>
      <c r="E40" s="768" t="s">
        <v>13</v>
      </c>
      <c r="F40" s="768" t="s">
        <v>0</v>
      </c>
      <c r="G40" s="768" t="s">
        <v>14</v>
      </c>
      <c r="H40" s="771" t="s">
        <v>15</v>
      </c>
      <c r="I40" s="771"/>
      <c r="J40" s="771"/>
      <c r="K40" s="771"/>
      <c r="L40" s="771"/>
      <c r="M40" s="771"/>
      <c r="N40" s="771"/>
      <c r="O40" s="771"/>
      <c r="P40" s="771"/>
      <c r="Q40" s="771"/>
      <c r="R40" s="771"/>
      <c r="S40" s="771"/>
      <c r="T40" s="768" t="s">
        <v>16</v>
      </c>
      <c r="U40" s="768" t="s">
        <v>17</v>
      </c>
      <c r="V40" s="769" t="s">
        <v>18</v>
      </c>
      <c r="W40" s="806" t="s">
        <v>19</v>
      </c>
      <c r="X40" s="806" t="s">
        <v>20</v>
      </c>
    </row>
    <row r="41" spans="1:24" x14ac:dyDescent="0.25">
      <c r="A41" s="768"/>
      <c r="B41" s="768"/>
      <c r="C41" s="768"/>
      <c r="D41" s="769"/>
      <c r="E41" s="768"/>
      <c r="F41" s="768"/>
      <c r="G41" s="768"/>
      <c r="H41" s="768" t="s">
        <v>21</v>
      </c>
      <c r="I41" s="768"/>
      <c r="J41" s="768"/>
      <c r="K41" s="768" t="s">
        <v>22</v>
      </c>
      <c r="L41" s="768"/>
      <c r="M41" s="768"/>
      <c r="N41" s="768" t="s">
        <v>23</v>
      </c>
      <c r="O41" s="768"/>
      <c r="P41" s="768"/>
      <c r="Q41" s="768" t="s">
        <v>24</v>
      </c>
      <c r="R41" s="768"/>
      <c r="S41" s="768"/>
      <c r="T41" s="768"/>
      <c r="U41" s="768"/>
      <c r="V41" s="769"/>
      <c r="W41" s="807"/>
      <c r="X41" s="807"/>
    </row>
    <row r="42" spans="1:24" x14ac:dyDescent="0.25">
      <c r="A42" s="768"/>
      <c r="B42" s="768"/>
      <c r="C42" s="768"/>
      <c r="D42" s="769"/>
      <c r="E42" s="768"/>
      <c r="F42" s="768"/>
      <c r="G42" s="768"/>
      <c r="H42" s="130" t="s">
        <v>25</v>
      </c>
      <c r="I42" s="130" t="s">
        <v>26</v>
      </c>
      <c r="J42" s="130" t="s">
        <v>27</v>
      </c>
      <c r="K42" s="130" t="s">
        <v>28</v>
      </c>
      <c r="L42" s="130" t="s">
        <v>27</v>
      </c>
      <c r="M42" s="130" t="s">
        <v>29</v>
      </c>
      <c r="N42" s="130" t="s">
        <v>30</v>
      </c>
      <c r="O42" s="130" t="s">
        <v>28</v>
      </c>
      <c r="P42" s="130" t="s">
        <v>31</v>
      </c>
      <c r="Q42" s="130" t="s">
        <v>32</v>
      </c>
      <c r="R42" s="130" t="s">
        <v>33</v>
      </c>
      <c r="S42" s="130" t="s">
        <v>34</v>
      </c>
      <c r="T42" s="768"/>
      <c r="U42" s="768"/>
      <c r="V42" s="769"/>
      <c r="W42" s="808"/>
      <c r="X42" s="808"/>
    </row>
    <row r="43" spans="1:24" ht="31.5" x14ac:dyDescent="0.25">
      <c r="A43" s="805" t="s">
        <v>106</v>
      </c>
      <c r="B43" s="776" t="s">
        <v>107</v>
      </c>
      <c r="C43" s="812" t="s">
        <v>108</v>
      </c>
      <c r="D43" s="799"/>
      <c r="E43" s="776" t="s">
        <v>109</v>
      </c>
      <c r="F43" s="22">
        <v>19</v>
      </c>
      <c r="G43" s="493" t="s">
        <v>110</v>
      </c>
      <c r="H43" s="37"/>
      <c r="I43" s="37"/>
      <c r="J43" s="37"/>
      <c r="K43" s="37"/>
      <c r="L43" s="37"/>
      <c r="M43" s="37">
        <v>1</v>
      </c>
      <c r="N43" s="37"/>
      <c r="O43" s="37"/>
      <c r="P43" s="37"/>
      <c r="Q43" s="37"/>
      <c r="R43" s="37"/>
      <c r="S43" s="37"/>
      <c r="T43" s="777" t="s">
        <v>89</v>
      </c>
      <c r="U43" s="799"/>
      <c r="V43" s="494" t="s">
        <v>111</v>
      </c>
      <c r="W43" s="38"/>
      <c r="X43" s="38"/>
    </row>
    <row r="44" spans="1:24" ht="31.5" x14ac:dyDescent="0.25">
      <c r="A44" s="805"/>
      <c r="B44" s="776"/>
      <c r="C44" s="812"/>
      <c r="D44" s="799"/>
      <c r="E44" s="776"/>
      <c r="F44" s="22">
        <v>20</v>
      </c>
      <c r="G44" s="493" t="s">
        <v>112</v>
      </c>
      <c r="H44" s="37"/>
      <c r="I44" s="37"/>
      <c r="J44" s="37"/>
      <c r="K44" s="37"/>
      <c r="L44" s="37"/>
      <c r="M44" s="37">
        <v>1</v>
      </c>
      <c r="N44" s="37"/>
      <c r="O44" s="37"/>
      <c r="P44" s="37"/>
      <c r="Q44" s="37"/>
      <c r="R44" s="37"/>
      <c r="S44" s="37"/>
      <c r="T44" s="777"/>
      <c r="U44" s="799"/>
      <c r="V44" s="494" t="s">
        <v>113</v>
      </c>
      <c r="W44" s="38"/>
      <c r="X44" s="38"/>
    </row>
    <row r="45" spans="1:24" ht="31.5" x14ac:dyDescent="0.25">
      <c r="A45" s="805"/>
      <c r="B45" s="776"/>
      <c r="C45" s="812"/>
      <c r="D45" s="799"/>
      <c r="E45" s="776"/>
      <c r="F45" s="22">
        <v>21</v>
      </c>
      <c r="G45" s="493" t="s">
        <v>114</v>
      </c>
      <c r="H45" s="37">
        <v>1</v>
      </c>
      <c r="I45" s="37"/>
      <c r="J45" s="37"/>
      <c r="K45" s="37"/>
      <c r="L45" s="37"/>
      <c r="M45" s="37"/>
      <c r="N45" s="37"/>
      <c r="O45" s="37"/>
      <c r="P45" s="37"/>
      <c r="Q45" s="37"/>
      <c r="R45" s="37"/>
      <c r="S45" s="37"/>
      <c r="T45" s="777"/>
      <c r="U45" s="799"/>
      <c r="V45" s="494" t="s">
        <v>115</v>
      </c>
      <c r="W45" s="38"/>
      <c r="X45" s="38"/>
    </row>
    <row r="46" spans="1:24" ht="31.5" x14ac:dyDescent="0.25">
      <c r="A46" s="805"/>
      <c r="B46" s="776"/>
      <c r="C46" s="812"/>
      <c r="D46" s="799"/>
      <c r="E46" s="776"/>
      <c r="F46" s="22">
        <v>22</v>
      </c>
      <c r="G46" s="493" t="s">
        <v>116</v>
      </c>
      <c r="H46" s="37"/>
      <c r="I46" s="37"/>
      <c r="J46" s="37"/>
      <c r="K46" s="37"/>
      <c r="L46" s="37"/>
      <c r="M46" s="37">
        <v>1</v>
      </c>
      <c r="N46" s="37"/>
      <c r="O46" s="37"/>
      <c r="P46" s="37"/>
      <c r="Q46" s="37"/>
      <c r="R46" s="37"/>
      <c r="S46" s="37"/>
      <c r="T46" s="777"/>
      <c r="U46" s="799"/>
      <c r="V46" s="494" t="s">
        <v>117</v>
      </c>
      <c r="W46" s="38"/>
      <c r="X46" s="38"/>
    </row>
    <row r="47" spans="1:24" x14ac:dyDescent="0.25">
      <c r="A47" s="805"/>
      <c r="B47" s="776"/>
      <c r="C47" s="812"/>
      <c r="D47" s="799"/>
      <c r="E47" s="776"/>
      <c r="F47" s="22">
        <v>23</v>
      </c>
      <c r="G47" s="493" t="s">
        <v>118</v>
      </c>
      <c r="H47" s="37"/>
      <c r="I47" s="37"/>
      <c r="J47" s="37"/>
      <c r="K47" s="37"/>
      <c r="L47" s="37"/>
      <c r="M47" s="37"/>
      <c r="N47" s="37"/>
      <c r="O47" s="37"/>
      <c r="P47" s="37"/>
      <c r="Q47" s="37">
        <v>1</v>
      </c>
      <c r="R47" s="37"/>
      <c r="S47" s="37"/>
      <c r="T47" s="777"/>
      <c r="U47" s="799"/>
      <c r="V47" s="494" t="s">
        <v>119</v>
      </c>
      <c r="W47" s="38"/>
      <c r="X47" s="38"/>
    </row>
    <row r="48" spans="1:24" x14ac:dyDescent="0.25">
      <c r="A48" s="805"/>
      <c r="B48" s="776"/>
      <c r="C48" s="812"/>
      <c r="D48" s="799"/>
      <c r="E48" s="776"/>
      <c r="F48" s="22">
        <v>24</v>
      </c>
      <c r="G48" s="493" t="s">
        <v>120</v>
      </c>
      <c r="H48" s="37"/>
      <c r="I48" s="37"/>
      <c r="J48" s="37"/>
      <c r="K48" s="37">
        <v>1</v>
      </c>
      <c r="L48" s="37"/>
      <c r="M48" s="37"/>
      <c r="N48" s="37">
        <v>1</v>
      </c>
      <c r="O48" s="37"/>
      <c r="P48" s="37"/>
      <c r="Q48" s="37">
        <v>1</v>
      </c>
      <c r="R48" s="37"/>
      <c r="S48" s="37"/>
      <c r="T48" s="777"/>
      <c r="U48" s="799"/>
      <c r="V48" s="41" t="s">
        <v>121</v>
      </c>
      <c r="W48" s="38"/>
      <c r="X48" s="38"/>
    </row>
    <row r="49" spans="1:24" x14ac:dyDescent="0.25">
      <c r="A49" s="805"/>
      <c r="B49" s="776"/>
      <c r="C49" s="812"/>
      <c r="D49" s="799"/>
      <c r="E49" s="776"/>
      <c r="F49" s="22">
        <v>25</v>
      </c>
      <c r="G49" s="493" t="s">
        <v>122</v>
      </c>
      <c r="H49" s="37"/>
      <c r="I49" s="37"/>
      <c r="J49" s="40">
        <v>1</v>
      </c>
      <c r="K49" s="37"/>
      <c r="L49" s="37"/>
      <c r="M49" s="40">
        <v>1</v>
      </c>
      <c r="N49" s="37"/>
      <c r="O49" s="37"/>
      <c r="P49" s="40">
        <v>1</v>
      </c>
      <c r="Q49" s="37"/>
      <c r="R49" s="37"/>
      <c r="S49" s="40">
        <v>1</v>
      </c>
      <c r="T49" s="777"/>
      <c r="U49" s="799"/>
      <c r="V49" s="41" t="s">
        <v>123</v>
      </c>
      <c r="W49" s="38"/>
      <c r="X49" s="38"/>
    </row>
    <row r="50" spans="1:24" ht="31.5" x14ac:dyDescent="0.25">
      <c r="A50" s="805"/>
      <c r="B50" s="776" t="s">
        <v>124</v>
      </c>
      <c r="C50" s="800">
        <v>0.9</v>
      </c>
      <c r="D50" s="799"/>
      <c r="E50" s="776"/>
      <c r="F50" s="22">
        <v>26</v>
      </c>
      <c r="G50" s="493" t="s">
        <v>125</v>
      </c>
      <c r="H50" s="37">
        <v>1</v>
      </c>
      <c r="I50" s="37"/>
      <c r="J50" s="37"/>
      <c r="K50" s="37">
        <v>1</v>
      </c>
      <c r="L50" s="37"/>
      <c r="M50" s="37"/>
      <c r="N50" s="37">
        <v>1</v>
      </c>
      <c r="O50" s="37"/>
      <c r="P50" s="37"/>
      <c r="Q50" s="37">
        <v>1</v>
      </c>
      <c r="R50" s="37"/>
      <c r="S50" s="37"/>
      <c r="T50" s="777"/>
      <c r="U50" s="799"/>
      <c r="V50" s="494" t="s">
        <v>126</v>
      </c>
      <c r="W50" s="38"/>
      <c r="X50" s="38"/>
    </row>
    <row r="51" spans="1:24" x14ac:dyDescent="0.25">
      <c r="A51" s="805"/>
      <c r="B51" s="776"/>
      <c r="C51" s="800"/>
      <c r="D51" s="799"/>
      <c r="E51" s="776"/>
      <c r="F51" s="22">
        <v>27</v>
      </c>
      <c r="G51" s="493" t="s">
        <v>127</v>
      </c>
      <c r="H51" s="37">
        <v>1</v>
      </c>
      <c r="I51" s="37"/>
      <c r="J51" s="37"/>
      <c r="K51" s="37">
        <v>1</v>
      </c>
      <c r="L51" s="37"/>
      <c r="M51" s="37"/>
      <c r="N51" s="37">
        <v>1</v>
      </c>
      <c r="O51" s="37"/>
      <c r="P51" s="37"/>
      <c r="Q51" s="37">
        <v>1</v>
      </c>
      <c r="R51" s="37"/>
      <c r="S51" s="37"/>
      <c r="T51" s="777"/>
      <c r="U51" s="799"/>
      <c r="V51" s="494" t="s">
        <v>121</v>
      </c>
      <c r="W51" s="38"/>
      <c r="X51" s="38"/>
    </row>
    <row r="52" spans="1:24" ht="22.5" customHeight="1" thickBot="1" x14ac:dyDescent="0.3">
      <c r="X52" s="676">
        <f>SUM(X16:X51)</f>
        <v>5513012</v>
      </c>
    </row>
    <row r="53" spans="1:24" ht="16.5" thickTop="1" x14ac:dyDescent="0.25"/>
  </sheetData>
  <mergeCells count="78">
    <mergeCell ref="F13:F15"/>
    <mergeCell ref="A6:X6"/>
    <mergeCell ref="A7:X7"/>
    <mergeCell ref="B9:X9"/>
    <mergeCell ref="B10:X10"/>
    <mergeCell ref="B11:X11"/>
    <mergeCell ref="F12:G12"/>
    <mergeCell ref="H12:S12"/>
    <mergeCell ref="A13:A15"/>
    <mergeCell ref="B13:B15"/>
    <mergeCell ref="C13:C15"/>
    <mergeCell ref="D13:D15"/>
    <mergeCell ref="E13:E15"/>
    <mergeCell ref="G13:G15"/>
    <mergeCell ref="H13:S13"/>
    <mergeCell ref="T13:T15"/>
    <mergeCell ref="U13:U15"/>
    <mergeCell ref="V13:V15"/>
    <mergeCell ref="X13:X15"/>
    <mergeCell ref="H14:J14"/>
    <mergeCell ref="K14:M14"/>
    <mergeCell ref="N14:P14"/>
    <mergeCell ref="Q14:S14"/>
    <mergeCell ref="W13:W15"/>
    <mergeCell ref="D19:D20"/>
    <mergeCell ref="A21:A25"/>
    <mergeCell ref="E21:E25"/>
    <mergeCell ref="B22:B23"/>
    <mergeCell ref="C22:C23"/>
    <mergeCell ref="D22:D23"/>
    <mergeCell ref="B24:B25"/>
    <mergeCell ref="C24:C25"/>
    <mergeCell ref="D24:D25"/>
    <mergeCell ref="A16:A20"/>
    <mergeCell ref="D16:D17"/>
    <mergeCell ref="E16:E20"/>
    <mergeCell ref="B19:B20"/>
    <mergeCell ref="C19:C20"/>
    <mergeCell ref="A30:A33"/>
    <mergeCell ref="B30:B33"/>
    <mergeCell ref="C30:C33"/>
    <mergeCell ref="D30:D33"/>
    <mergeCell ref="E30:E33"/>
    <mergeCell ref="A26:A29"/>
    <mergeCell ref="B26:B29"/>
    <mergeCell ref="C26:C29"/>
    <mergeCell ref="D26:D29"/>
    <mergeCell ref="E26:E29"/>
    <mergeCell ref="A43:A51"/>
    <mergeCell ref="B43:B49"/>
    <mergeCell ref="C43:C49"/>
    <mergeCell ref="D43:D51"/>
    <mergeCell ref="E43:E51"/>
    <mergeCell ref="U43:U51"/>
    <mergeCell ref="B50:B51"/>
    <mergeCell ref="C50:C51"/>
    <mergeCell ref="T30:T31"/>
    <mergeCell ref="T32:T33"/>
    <mergeCell ref="T43:T51"/>
    <mergeCell ref="F39:G39"/>
    <mergeCell ref="H39:S39"/>
    <mergeCell ref="F40:F42"/>
    <mergeCell ref="G40:G42"/>
    <mergeCell ref="H40:S40"/>
    <mergeCell ref="T40:T42"/>
    <mergeCell ref="U40:U42"/>
    <mergeCell ref="A40:A42"/>
    <mergeCell ref="B40:B42"/>
    <mergeCell ref="C40:C42"/>
    <mergeCell ref="D40:D42"/>
    <mergeCell ref="E40:E42"/>
    <mergeCell ref="V40:V42"/>
    <mergeCell ref="W40:W42"/>
    <mergeCell ref="X40:X42"/>
    <mergeCell ref="H41:J41"/>
    <mergeCell ref="K41:M41"/>
    <mergeCell ref="N41:P41"/>
    <mergeCell ref="Q41:S41"/>
  </mergeCells>
  <pageMargins left="0.70866141732283472" right="0.15748031496062992" top="0.47244094488188981" bottom="0.39370078740157483" header="0.31496062992125984" footer="0.15748031496062992"/>
  <pageSetup paperSize="5" scale="49" orientation="landscape" r:id="rId1"/>
  <headerFooter>
    <oddFooter>&amp;R&amp;"Times New Roman,Negrita"&amp;12 38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31"/>
  <sheetViews>
    <sheetView showGridLines="0" view="pageBreakPreview" topLeftCell="E22" zoomScale="80" zoomScaleNormal="55" zoomScaleSheetLayoutView="80" workbookViewId="0">
      <selection activeCell="E15" sqref="E15:E20"/>
    </sheetView>
  </sheetViews>
  <sheetFormatPr baseColWidth="10" defaultRowHeight="15.75" x14ac:dyDescent="0.25"/>
  <cols>
    <col min="1" max="1" width="32.140625" style="4" customWidth="1"/>
    <col min="2" max="2" width="22.42578125" style="4" customWidth="1"/>
    <col min="3" max="3" width="10.5703125" style="4" customWidth="1"/>
    <col min="4" max="4" width="11.7109375" style="4" customWidth="1"/>
    <col min="5" max="5" width="24.42578125" style="4" customWidth="1"/>
    <col min="6" max="6" width="4.5703125" style="4" bestFit="1" customWidth="1"/>
    <col min="7" max="7" width="38.140625" style="4" customWidth="1"/>
    <col min="8" max="19" width="5" style="4" bestFit="1" customWidth="1"/>
    <col min="20" max="20" width="19.5703125" style="194" customWidth="1"/>
    <col min="21" max="21" width="18.28515625" style="194" bestFit="1" customWidth="1"/>
    <col min="22" max="22" width="26.85546875" style="194" customWidth="1"/>
    <col min="23" max="23" width="17.7109375" style="4" customWidth="1"/>
    <col min="24" max="24" width="17.140625" style="4" bestFit="1" customWidth="1"/>
    <col min="25" max="25" width="3.28515625" style="4" customWidth="1"/>
    <col min="26" max="16384" width="11.42578125" style="4"/>
  </cols>
  <sheetData>
    <row r="1" spans="1:25" x14ac:dyDescent="0.25">
      <c r="A1" s="3"/>
      <c r="B1" s="3"/>
      <c r="C1" s="3"/>
      <c r="D1" s="3"/>
      <c r="E1" s="3"/>
      <c r="F1" s="3"/>
      <c r="G1" s="3"/>
      <c r="H1" s="3"/>
      <c r="I1" s="3"/>
      <c r="J1" s="3"/>
      <c r="K1" s="3"/>
      <c r="L1" s="3"/>
      <c r="M1" s="3"/>
      <c r="N1" s="3"/>
      <c r="O1" s="3"/>
      <c r="P1" s="3"/>
      <c r="Q1" s="3"/>
      <c r="R1" s="3"/>
      <c r="S1" s="3"/>
      <c r="T1" s="87"/>
      <c r="U1" s="87"/>
      <c r="V1" s="87"/>
      <c r="W1" s="3"/>
      <c r="X1" s="3"/>
    </row>
    <row r="2" spans="1:25" x14ac:dyDescent="0.25">
      <c r="A2" s="3"/>
      <c r="B2" s="3"/>
      <c r="C2" s="3"/>
      <c r="D2" s="3"/>
      <c r="E2" s="3"/>
      <c r="F2" s="3"/>
      <c r="G2" s="3"/>
      <c r="H2" s="3"/>
      <c r="I2" s="3"/>
      <c r="J2" s="3"/>
      <c r="K2" s="3"/>
      <c r="L2" s="3"/>
      <c r="M2" s="3"/>
      <c r="N2" s="3"/>
      <c r="O2" s="3"/>
      <c r="P2" s="3"/>
      <c r="Q2" s="3"/>
      <c r="R2" s="3"/>
      <c r="S2" s="3"/>
      <c r="T2" s="87"/>
      <c r="U2" s="87"/>
      <c r="V2" s="87"/>
      <c r="W2" s="3"/>
      <c r="X2" s="3"/>
    </row>
    <row r="3" spans="1:25" ht="18.75" customHeight="1" x14ac:dyDescent="0.25">
      <c r="A3" s="3"/>
      <c r="B3" s="3"/>
      <c r="C3" s="3"/>
      <c r="D3" s="3"/>
      <c r="E3" s="3"/>
      <c r="F3" s="3"/>
      <c r="G3" s="3"/>
      <c r="H3" s="3"/>
      <c r="I3" s="3"/>
      <c r="J3" s="3"/>
      <c r="K3" s="3"/>
      <c r="L3" s="3"/>
      <c r="M3" s="3"/>
      <c r="N3" s="3"/>
      <c r="O3" s="3"/>
      <c r="P3" s="3"/>
      <c r="Q3" s="3"/>
      <c r="R3" s="3"/>
      <c r="S3" s="3"/>
      <c r="T3" s="87"/>
      <c r="U3" s="87"/>
      <c r="V3" s="87"/>
      <c r="W3" s="3"/>
      <c r="X3" s="3"/>
    </row>
    <row r="4" spans="1:25" x14ac:dyDescent="0.25">
      <c r="A4" s="3"/>
      <c r="B4" s="3"/>
      <c r="C4" s="3"/>
      <c r="D4" s="3"/>
      <c r="E4" s="3"/>
      <c r="F4" s="3"/>
      <c r="G4" s="3"/>
      <c r="H4" s="3"/>
      <c r="I4" s="3"/>
      <c r="J4" s="3"/>
      <c r="K4" s="3"/>
      <c r="L4" s="3"/>
      <c r="M4" s="3"/>
      <c r="N4" s="3"/>
      <c r="O4" s="3"/>
      <c r="P4" s="3"/>
      <c r="Q4" s="3"/>
      <c r="R4" s="3"/>
      <c r="S4" s="3"/>
      <c r="T4" s="87"/>
      <c r="U4" s="87"/>
      <c r="V4" s="87"/>
      <c r="W4" s="3"/>
      <c r="X4" s="3"/>
    </row>
    <row r="5" spans="1:25" x14ac:dyDescent="0.25">
      <c r="A5" s="3"/>
      <c r="B5" s="3"/>
      <c r="C5" s="3"/>
      <c r="D5" s="3"/>
      <c r="E5" s="3"/>
      <c r="F5" s="3"/>
      <c r="G5" s="3"/>
      <c r="H5" s="3"/>
      <c r="I5" s="3"/>
      <c r="J5" s="3"/>
      <c r="K5" s="3"/>
      <c r="L5" s="3"/>
      <c r="M5" s="3"/>
      <c r="N5" s="3"/>
      <c r="O5" s="3"/>
      <c r="P5" s="3"/>
      <c r="Q5" s="3"/>
      <c r="R5" s="3"/>
      <c r="S5" s="3"/>
      <c r="T5" s="87"/>
      <c r="U5" s="87"/>
      <c r="V5" s="87"/>
      <c r="W5" s="3"/>
      <c r="X5" s="3"/>
    </row>
    <row r="6" spans="1:25" s="185" customFormat="1" ht="18.75" x14ac:dyDescent="0.3">
      <c r="A6" s="831" t="s">
        <v>1</v>
      </c>
      <c r="B6" s="831"/>
      <c r="C6" s="831"/>
      <c r="D6" s="831"/>
      <c r="E6" s="831"/>
      <c r="F6" s="831"/>
      <c r="G6" s="831"/>
      <c r="H6" s="831"/>
      <c r="I6" s="831"/>
      <c r="J6" s="831"/>
      <c r="K6" s="831"/>
      <c r="L6" s="831"/>
      <c r="M6" s="831"/>
      <c r="N6" s="831"/>
      <c r="O6" s="831"/>
      <c r="P6" s="831"/>
      <c r="Q6" s="831"/>
      <c r="R6" s="831"/>
      <c r="S6" s="831"/>
      <c r="T6" s="831"/>
      <c r="U6" s="831"/>
      <c r="V6" s="831"/>
      <c r="W6" s="831"/>
      <c r="X6" s="831"/>
      <c r="Y6" s="184"/>
    </row>
    <row r="7" spans="1:25" s="185" customFormat="1" ht="18.75" x14ac:dyDescent="0.3">
      <c r="A7" s="831" t="s">
        <v>2</v>
      </c>
      <c r="B7" s="831"/>
      <c r="C7" s="831"/>
      <c r="D7" s="831"/>
      <c r="E7" s="831"/>
      <c r="F7" s="831"/>
      <c r="G7" s="831"/>
      <c r="H7" s="831"/>
      <c r="I7" s="831"/>
      <c r="J7" s="831"/>
      <c r="K7" s="831"/>
      <c r="L7" s="831"/>
      <c r="M7" s="831"/>
      <c r="N7" s="831"/>
      <c r="O7" s="831"/>
      <c r="P7" s="831"/>
      <c r="Q7" s="831"/>
      <c r="R7" s="831"/>
      <c r="S7" s="831"/>
      <c r="T7" s="831"/>
      <c r="U7" s="831"/>
      <c r="V7" s="831"/>
      <c r="W7" s="831"/>
      <c r="X7" s="831"/>
      <c r="Y7" s="186"/>
    </row>
    <row r="8" spans="1:25" ht="24.95" customHeight="1" x14ac:dyDescent="0.25">
      <c r="A8" s="187" t="s">
        <v>3</v>
      </c>
      <c r="B8" s="824" t="s">
        <v>1297</v>
      </c>
      <c r="C8" s="824"/>
      <c r="D8" s="824"/>
      <c r="E8" s="824"/>
      <c r="F8" s="824"/>
      <c r="G8" s="824"/>
      <c r="H8" s="824"/>
      <c r="I8" s="824"/>
      <c r="J8" s="824"/>
      <c r="K8" s="824"/>
      <c r="L8" s="824"/>
      <c r="M8" s="824"/>
      <c r="N8" s="824"/>
      <c r="O8" s="824"/>
      <c r="P8" s="824"/>
      <c r="Q8" s="824"/>
      <c r="R8" s="824"/>
      <c r="S8" s="824"/>
      <c r="T8" s="824"/>
      <c r="U8" s="824"/>
      <c r="V8" s="824"/>
      <c r="W8" s="824"/>
      <c r="X8" s="824"/>
    </row>
    <row r="9" spans="1:25" ht="26.25" customHeight="1" x14ac:dyDescent="0.25">
      <c r="A9" s="48" t="s">
        <v>5</v>
      </c>
      <c r="B9" s="832" t="s">
        <v>559</v>
      </c>
      <c r="C9" s="832"/>
      <c r="D9" s="832"/>
      <c r="E9" s="832"/>
      <c r="F9" s="832"/>
      <c r="G9" s="832"/>
      <c r="H9" s="832"/>
      <c r="I9" s="832"/>
      <c r="J9" s="832"/>
      <c r="K9" s="832"/>
      <c r="L9" s="832"/>
      <c r="M9" s="832"/>
      <c r="N9" s="832"/>
      <c r="O9" s="832"/>
      <c r="P9" s="832"/>
      <c r="Q9" s="832"/>
      <c r="R9" s="832"/>
      <c r="S9" s="832"/>
      <c r="T9" s="832"/>
      <c r="U9" s="832"/>
      <c r="V9" s="832"/>
      <c r="W9" s="832"/>
      <c r="X9" s="832"/>
    </row>
    <row r="10" spans="1:25" ht="35.25" customHeight="1" x14ac:dyDescent="0.25">
      <c r="A10" s="111" t="s">
        <v>1146</v>
      </c>
      <c r="B10" s="833" t="s">
        <v>1298</v>
      </c>
      <c r="C10" s="834"/>
      <c r="D10" s="834"/>
      <c r="E10" s="834"/>
      <c r="F10" s="834"/>
      <c r="G10" s="834"/>
      <c r="H10" s="834"/>
      <c r="I10" s="834"/>
      <c r="J10" s="834"/>
      <c r="K10" s="834"/>
      <c r="L10" s="834"/>
      <c r="M10" s="834"/>
      <c r="N10" s="834"/>
      <c r="O10" s="834"/>
      <c r="P10" s="834"/>
      <c r="Q10" s="834"/>
      <c r="R10" s="834"/>
      <c r="S10" s="834"/>
      <c r="T10" s="834"/>
      <c r="U10" s="834"/>
      <c r="V10" s="834"/>
      <c r="W10" s="834"/>
      <c r="X10" s="835"/>
    </row>
    <row r="11" spans="1:25" s="12" customFormat="1" ht="15" customHeight="1" x14ac:dyDescent="0.25">
      <c r="A11" s="408">
        <v>1</v>
      </c>
      <c r="B11" s="408">
        <v>2</v>
      </c>
      <c r="C11" s="408">
        <v>3</v>
      </c>
      <c r="D11" s="408">
        <v>4</v>
      </c>
      <c r="E11" s="408">
        <v>5</v>
      </c>
      <c r="F11" s="809">
        <v>6</v>
      </c>
      <c r="G11" s="810"/>
      <c r="H11" s="809">
        <v>7</v>
      </c>
      <c r="I11" s="811"/>
      <c r="J11" s="811"/>
      <c r="K11" s="811"/>
      <c r="L11" s="811"/>
      <c r="M11" s="811"/>
      <c r="N11" s="811"/>
      <c r="O11" s="811"/>
      <c r="P11" s="811"/>
      <c r="Q11" s="811"/>
      <c r="R11" s="811"/>
      <c r="S11" s="810"/>
      <c r="T11" s="410">
        <v>8</v>
      </c>
      <c r="U11" s="411">
        <v>9</v>
      </c>
      <c r="V11" s="411">
        <v>10</v>
      </c>
      <c r="W11" s="408">
        <v>11</v>
      </c>
      <c r="X11" s="408">
        <v>12</v>
      </c>
    </row>
    <row r="12" spans="1:25" ht="18" customHeight="1" x14ac:dyDescent="0.25">
      <c r="A12" s="768" t="s">
        <v>9</v>
      </c>
      <c r="B12" s="768" t="s">
        <v>10</v>
      </c>
      <c r="C12" s="768" t="s">
        <v>11</v>
      </c>
      <c r="D12" s="769" t="s">
        <v>12</v>
      </c>
      <c r="E12" s="768" t="s">
        <v>13</v>
      </c>
      <c r="F12" s="768" t="s">
        <v>0</v>
      </c>
      <c r="G12" s="768" t="s">
        <v>14</v>
      </c>
      <c r="H12" s="771" t="s">
        <v>15</v>
      </c>
      <c r="I12" s="771"/>
      <c r="J12" s="771"/>
      <c r="K12" s="771"/>
      <c r="L12" s="771"/>
      <c r="M12" s="771"/>
      <c r="N12" s="771"/>
      <c r="O12" s="771"/>
      <c r="P12" s="771"/>
      <c r="Q12" s="771"/>
      <c r="R12" s="771"/>
      <c r="S12" s="771"/>
      <c r="T12" s="806" t="s">
        <v>16</v>
      </c>
      <c r="U12" s="806" t="s">
        <v>182</v>
      </c>
      <c r="V12" s="838" t="s">
        <v>18</v>
      </c>
      <c r="W12" s="806" t="s">
        <v>19</v>
      </c>
      <c r="X12" s="806" t="s">
        <v>20</v>
      </c>
    </row>
    <row r="13" spans="1:25" s="13" customFormat="1" ht="15.75" customHeight="1" x14ac:dyDescent="0.25">
      <c r="A13" s="768"/>
      <c r="B13" s="768"/>
      <c r="C13" s="768"/>
      <c r="D13" s="769"/>
      <c r="E13" s="768"/>
      <c r="F13" s="768"/>
      <c r="G13" s="768"/>
      <c r="H13" s="837" t="s">
        <v>21</v>
      </c>
      <c r="I13" s="837"/>
      <c r="J13" s="837"/>
      <c r="K13" s="837" t="s">
        <v>22</v>
      </c>
      <c r="L13" s="837"/>
      <c r="M13" s="837"/>
      <c r="N13" s="837" t="s">
        <v>23</v>
      </c>
      <c r="O13" s="837"/>
      <c r="P13" s="837"/>
      <c r="Q13" s="837" t="s">
        <v>24</v>
      </c>
      <c r="R13" s="837"/>
      <c r="S13" s="837"/>
      <c r="T13" s="807"/>
      <c r="U13" s="807"/>
      <c r="V13" s="839"/>
      <c r="W13" s="807"/>
      <c r="X13" s="807"/>
    </row>
    <row r="14" spans="1:25" s="13" customFormat="1" ht="18" customHeight="1" x14ac:dyDescent="0.25">
      <c r="A14" s="768"/>
      <c r="B14" s="768"/>
      <c r="C14" s="768"/>
      <c r="D14" s="769"/>
      <c r="E14" s="768"/>
      <c r="F14" s="768"/>
      <c r="G14" s="768"/>
      <c r="H14" s="130" t="s">
        <v>25</v>
      </c>
      <c r="I14" s="130" t="s">
        <v>26</v>
      </c>
      <c r="J14" s="130" t="s">
        <v>27</v>
      </c>
      <c r="K14" s="130" t="s">
        <v>28</v>
      </c>
      <c r="L14" s="130" t="s">
        <v>27</v>
      </c>
      <c r="M14" s="130" t="s">
        <v>29</v>
      </c>
      <c r="N14" s="130" t="s">
        <v>30</v>
      </c>
      <c r="O14" s="130" t="s">
        <v>28</v>
      </c>
      <c r="P14" s="130" t="s">
        <v>31</v>
      </c>
      <c r="Q14" s="130" t="s">
        <v>32</v>
      </c>
      <c r="R14" s="130" t="s">
        <v>33</v>
      </c>
      <c r="S14" s="130" t="s">
        <v>34</v>
      </c>
      <c r="T14" s="808"/>
      <c r="U14" s="808"/>
      <c r="V14" s="840"/>
      <c r="W14" s="808"/>
      <c r="X14" s="808"/>
    </row>
    <row r="15" spans="1:25" s="181" customFormat="1" ht="71.25" customHeight="1" x14ac:dyDescent="0.25">
      <c r="A15" s="805" t="s">
        <v>1299</v>
      </c>
      <c r="B15" s="805" t="s">
        <v>1300</v>
      </c>
      <c r="C15" s="836">
        <v>1</v>
      </c>
      <c r="D15" s="812" t="s">
        <v>560</v>
      </c>
      <c r="E15" s="777" t="s">
        <v>561</v>
      </c>
      <c r="F15" s="189">
        <v>1</v>
      </c>
      <c r="G15" s="23" t="s">
        <v>562</v>
      </c>
      <c r="H15" s="85">
        <v>1</v>
      </c>
      <c r="I15" s="85">
        <v>1</v>
      </c>
      <c r="J15" s="85">
        <v>1</v>
      </c>
      <c r="K15" s="85">
        <v>1</v>
      </c>
      <c r="L15" s="85">
        <v>1</v>
      </c>
      <c r="M15" s="85">
        <v>1</v>
      </c>
      <c r="N15" s="85">
        <v>1</v>
      </c>
      <c r="O15" s="85">
        <v>1</v>
      </c>
      <c r="P15" s="85">
        <v>1</v>
      </c>
      <c r="Q15" s="85">
        <v>1</v>
      </c>
      <c r="R15" s="85">
        <v>1</v>
      </c>
      <c r="S15" s="85">
        <v>1</v>
      </c>
      <c r="T15" s="101" t="s">
        <v>444</v>
      </c>
      <c r="U15" s="190"/>
      <c r="V15" s="401" t="s">
        <v>563</v>
      </c>
      <c r="W15" s="438"/>
      <c r="X15" s="439"/>
    </row>
    <row r="16" spans="1:25" s="181" customFormat="1" ht="35.25" customHeight="1" x14ac:dyDescent="0.25">
      <c r="A16" s="805"/>
      <c r="B16" s="805"/>
      <c r="C16" s="836"/>
      <c r="D16" s="812"/>
      <c r="E16" s="777"/>
      <c r="F16" s="189">
        <v>2</v>
      </c>
      <c r="G16" s="23" t="s">
        <v>564</v>
      </c>
      <c r="H16" s="85">
        <v>1</v>
      </c>
      <c r="I16" s="85">
        <v>1</v>
      </c>
      <c r="J16" s="85">
        <v>1</v>
      </c>
      <c r="K16" s="85">
        <v>1</v>
      </c>
      <c r="L16" s="85">
        <v>1</v>
      </c>
      <c r="M16" s="85">
        <v>1</v>
      </c>
      <c r="N16" s="85">
        <v>1</v>
      </c>
      <c r="O16" s="85">
        <v>1</v>
      </c>
      <c r="P16" s="85">
        <v>1</v>
      </c>
      <c r="Q16" s="85">
        <v>1</v>
      </c>
      <c r="R16" s="85">
        <v>1</v>
      </c>
      <c r="S16" s="85">
        <v>1</v>
      </c>
      <c r="T16" s="401" t="s">
        <v>565</v>
      </c>
      <c r="U16" s="191"/>
      <c r="V16" s="148" t="s">
        <v>566</v>
      </c>
      <c r="W16" s="303"/>
      <c r="X16" s="300"/>
    </row>
    <row r="17" spans="1:24" s="181" customFormat="1" ht="69" customHeight="1" x14ac:dyDescent="0.25">
      <c r="A17" s="805"/>
      <c r="B17" s="777" t="s">
        <v>567</v>
      </c>
      <c r="C17" s="823" t="s">
        <v>568</v>
      </c>
      <c r="D17" s="823" t="s">
        <v>568</v>
      </c>
      <c r="E17" s="777"/>
      <c r="F17" s="192">
        <v>3</v>
      </c>
      <c r="G17" s="23" t="s">
        <v>569</v>
      </c>
      <c r="H17" s="85">
        <v>1</v>
      </c>
      <c r="I17" s="85">
        <v>1</v>
      </c>
      <c r="J17" s="85">
        <v>1</v>
      </c>
      <c r="K17" s="85">
        <v>1</v>
      </c>
      <c r="L17" s="85">
        <v>1</v>
      </c>
      <c r="M17" s="85">
        <v>1</v>
      </c>
      <c r="N17" s="85">
        <v>1</v>
      </c>
      <c r="O17" s="85">
        <v>1</v>
      </c>
      <c r="P17" s="85">
        <v>1</v>
      </c>
      <c r="Q17" s="85">
        <v>1</v>
      </c>
      <c r="R17" s="85">
        <v>1</v>
      </c>
      <c r="S17" s="85">
        <v>1</v>
      </c>
      <c r="T17" s="440" t="s">
        <v>570</v>
      </c>
      <c r="U17" s="400" t="s">
        <v>571</v>
      </c>
      <c r="V17" s="148" t="s">
        <v>572</v>
      </c>
      <c r="W17" s="148" t="s">
        <v>573</v>
      </c>
      <c r="X17" s="300">
        <v>2588400</v>
      </c>
    </row>
    <row r="18" spans="1:24" s="181" customFormat="1" ht="46.5" customHeight="1" x14ac:dyDescent="0.25">
      <c r="A18" s="805"/>
      <c r="B18" s="777"/>
      <c r="C18" s="823"/>
      <c r="D18" s="823"/>
      <c r="E18" s="777"/>
      <c r="F18" s="192">
        <v>4</v>
      </c>
      <c r="G18" s="23" t="s">
        <v>574</v>
      </c>
      <c r="H18" s="85">
        <v>1</v>
      </c>
      <c r="I18" s="85">
        <v>1</v>
      </c>
      <c r="J18" s="85">
        <v>1</v>
      </c>
      <c r="K18" s="85">
        <v>1</v>
      </c>
      <c r="L18" s="85">
        <v>1</v>
      </c>
      <c r="M18" s="85">
        <v>1</v>
      </c>
      <c r="N18" s="85">
        <v>1</v>
      </c>
      <c r="O18" s="85">
        <v>1</v>
      </c>
      <c r="P18" s="85">
        <v>1</v>
      </c>
      <c r="Q18" s="85">
        <v>1</v>
      </c>
      <c r="R18" s="85">
        <v>1</v>
      </c>
      <c r="S18" s="85">
        <v>1</v>
      </c>
      <c r="T18" s="440" t="s">
        <v>570</v>
      </c>
      <c r="U18" s="193" t="s">
        <v>575</v>
      </c>
      <c r="V18" s="148" t="s">
        <v>576</v>
      </c>
      <c r="W18" s="148" t="s">
        <v>577</v>
      </c>
      <c r="X18" s="300">
        <v>40000</v>
      </c>
    </row>
    <row r="19" spans="1:24" s="181" customFormat="1" ht="31.5" x14ac:dyDescent="0.25">
      <c r="A19" s="805"/>
      <c r="B19" s="777" t="s">
        <v>1301</v>
      </c>
      <c r="C19" s="823" t="s">
        <v>578</v>
      </c>
      <c r="D19" s="823" t="s">
        <v>579</v>
      </c>
      <c r="E19" s="777"/>
      <c r="F19" s="192">
        <v>5</v>
      </c>
      <c r="G19" s="440" t="s">
        <v>580</v>
      </c>
      <c r="H19" s="85">
        <v>1</v>
      </c>
      <c r="I19" s="85">
        <v>1</v>
      </c>
      <c r="J19" s="85">
        <v>1</v>
      </c>
      <c r="K19" s="85">
        <v>1</v>
      </c>
      <c r="L19" s="85">
        <v>1</v>
      </c>
      <c r="M19" s="85">
        <v>1</v>
      </c>
      <c r="N19" s="85">
        <v>1</v>
      </c>
      <c r="O19" s="85">
        <v>1</v>
      </c>
      <c r="P19" s="85">
        <v>1</v>
      </c>
      <c r="Q19" s="85">
        <v>1</v>
      </c>
      <c r="R19" s="85">
        <v>1</v>
      </c>
      <c r="S19" s="85">
        <v>1</v>
      </c>
      <c r="T19" s="401" t="s">
        <v>565</v>
      </c>
      <c r="U19" s="148"/>
      <c r="V19" s="148" t="s">
        <v>581</v>
      </c>
      <c r="W19" s="148" t="s">
        <v>582</v>
      </c>
      <c r="X19" s="300">
        <v>430000</v>
      </c>
    </row>
    <row r="20" spans="1:24" s="181" customFormat="1" ht="46.5" customHeight="1" x14ac:dyDescent="0.25">
      <c r="A20" s="805"/>
      <c r="B20" s="777"/>
      <c r="C20" s="823"/>
      <c r="D20" s="823"/>
      <c r="E20" s="777"/>
      <c r="F20" s="192">
        <v>6</v>
      </c>
      <c r="G20" s="23" t="s">
        <v>583</v>
      </c>
      <c r="H20" s="85">
        <v>1</v>
      </c>
      <c r="I20" s="85">
        <v>1</v>
      </c>
      <c r="J20" s="85">
        <v>1</v>
      </c>
      <c r="K20" s="85">
        <v>1</v>
      </c>
      <c r="L20" s="85">
        <v>1</v>
      </c>
      <c r="M20" s="85">
        <v>1</v>
      </c>
      <c r="N20" s="85">
        <v>1</v>
      </c>
      <c r="O20" s="85">
        <v>1</v>
      </c>
      <c r="P20" s="85">
        <v>1</v>
      </c>
      <c r="Q20" s="85">
        <v>1</v>
      </c>
      <c r="R20" s="85">
        <v>1</v>
      </c>
      <c r="S20" s="85">
        <v>1</v>
      </c>
      <c r="T20" s="401" t="s">
        <v>565</v>
      </c>
      <c r="U20" s="440" t="s">
        <v>71</v>
      </c>
      <c r="V20" s="148" t="s">
        <v>584</v>
      </c>
      <c r="W20" s="148"/>
      <c r="X20" s="300"/>
    </row>
    <row r="21" spans="1:24" ht="38.25" customHeight="1" x14ac:dyDescent="0.25">
      <c r="A21" s="805" t="s">
        <v>106</v>
      </c>
      <c r="B21" s="776" t="s">
        <v>107</v>
      </c>
      <c r="C21" s="812" t="s">
        <v>108</v>
      </c>
      <c r="D21" s="799"/>
      <c r="E21" s="776" t="s">
        <v>109</v>
      </c>
      <c r="F21" s="49">
        <v>48</v>
      </c>
      <c r="G21" s="425" t="s">
        <v>110</v>
      </c>
      <c r="H21" s="37"/>
      <c r="I21" s="37"/>
      <c r="J21" s="37"/>
      <c r="K21" s="37"/>
      <c r="L21" s="37"/>
      <c r="M21" s="37">
        <v>1</v>
      </c>
      <c r="N21" s="37"/>
      <c r="O21" s="37"/>
      <c r="P21" s="37"/>
      <c r="Q21" s="37"/>
      <c r="R21" s="37"/>
      <c r="S21" s="37"/>
      <c r="T21" s="777" t="s">
        <v>565</v>
      </c>
      <c r="U21" s="799"/>
      <c r="V21" s="437" t="s">
        <v>111</v>
      </c>
      <c r="W21" s="38"/>
      <c r="X21" s="38"/>
    </row>
    <row r="22" spans="1:24" ht="36.75" customHeight="1" x14ac:dyDescent="0.25">
      <c r="A22" s="805"/>
      <c r="B22" s="776"/>
      <c r="C22" s="812"/>
      <c r="D22" s="799"/>
      <c r="E22" s="776"/>
      <c r="F22" s="49">
        <v>49</v>
      </c>
      <c r="G22" s="425" t="s">
        <v>112</v>
      </c>
      <c r="H22" s="37"/>
      <c r="I22" s="37"/>
      <c r="J22" s="37"/>
      <c r="K22" s="37"/>
      <c r="L22" s="37"/>
      <c r="M22" s="37">
        <v>1</v>
      </c>
      <c r="N22" s="37"/>
      <c r="O22" s="37"/>
      <c r="P22" s="37"/>
      <c r="Q22" s="37"/>
      <c r="R22" s="37"/>
      <c r="S22" s="37"/>
      <c r="T22" s="777"/>
      <c r="U22" s="799"/>
      <c r="V22" s="437" t="s">
        <v>113</v>
      </c>
      <c r="W22" s="38"/>
      <c r="X22" s="38"/>
    </row>
    <row r="23" spans="1:24" ht="33" customHeight="1" x14ac:dyDescent="0.25">
      <c r="A23" s="805"/>
      <c r="B23" s="776"/>
      <c r="C23" s="812"/>
      <c r="D23" s="799"/>
      <c r="E23" s="776"/>
      <c r="F23" s="49">
        <v>50</v>
      </c>
      <c r="G23" s="425" t="s">
        <v>114</v>
      </c>
      <c r="H23" s="37">
        <v>1</v>
      </c>
      <c r="I23" s="37"/>
      <c r="J23" s="37"/>
      <c r="K23" s="37"/>
      <c r="L23" s="37"/>
      <c r="M23" s="37"/>
      <c r="N23" s="37"/>
      <c r="O23" s="37"/>
      <c r="P23" s="37"/>
      <c r="Q23" s="37"/>
      <c r="R23" s="37"/>
      <c r="S23" s="37"/>
      <c r="T23" s="777"/>
      <c r="U23" s="799"/>
      <c r="V23" s="437" t="s">
        <v>115</v>
      </c>
      <c r="W23" s="38"/>
      <c r="X23" s="38"/>
    </row>
    <row r="24" spans="1:24" ht="30" customHeight="1" x14ac:dyDescent="0.25">
      <c r="A24" s="805"/>
      <c r="B24" s="776"/>
      <c r="C24" s="812"/>
      <c r="D24" s="799"/>
      <c r="E24" s="776"/>
      <c r="F24" s="49">
        <v>51</v>
      </c>
      <c r="G24" s="425" t="s">
        <v>116</v>
      </c>
      <c r="H24" s="37"/>
      <c r="I24" s="37"/>
      <c r="J24" s="37"/>
      <c r="K24" s="37"/>
      <c r="L24" s="37"/>
      <c r="M24" s="37">
        <v>1</v>
      </c>
      <c r="N24" s="37"/>
      <c r="O24" s="37"/>
      <c r="P24" s="37"/>
      <c r="Q24" s="37"/>
      <c r="R24" s="37"/>
      <c r="S24" s="37"/>
      <c r="T24" s="777"/>
      <c r="U24" s="799"/>
      <c r="V24" s="437" t="s">
        <v>117</v>
      </c>
      <c r="W24" s="38"/>
      <c r="X24" s="38"/>
    </row>
    <row r="25" spans="1:24" ht="36.75" customHeight="1" x14ac:dyDescent="0.25">
      <c r="A25" s="805"/>
      <c r="B25" s="776"/>
      <c r="C25" s="812"/>
      <c r="D25" s="799"/>
      <c r="E25" s="776"/>
      <c r="F25" s="49">
        <v>52</v>
      </c>
      <c r="G25" s="425" t="s">
        <v>118</v>
      </c>
      <c r="H25" s="37"/>
      <c r="I25" s="37"/>
      <c r="J25" s="37"/>
      <c r="K25" s="37"/>
      <c r="L25" s="37"/>
      <c r="M25" s="37"/>
      <c r="N25" s="37"/>
      <c r="O25" s="37"/>
      <c r="P25" s="37"/>
      <c r="Q25" s="37">
        <v>1</v>
      </c>
      <c r="R25" s="37"/>
      <c r="S25" s="37"/>
      <c r="T25" s="777"/>
      <c r="U25" s="799"/>
      <c r="V25" s="437" t="s">
        <v>119</v>
      </c>
      <c r="W25" s="38"/>
      <c r="X25" s="38"/>
    </row>
    <row r="26" spans="1:24" ht="27" customHeight="1" x14ac:dyDescent="0.25">
      <c r="A26" s="805"/>
      <c r="B26" s="776"/>
      <c r="C26" s="812"/>
      <c r="D26" s="799"/>
      <c r="E26" s="776"/>
      <c r="F26" s="49">
        <v>53</v>
      </c>
      <c r="G26" s="425" t="s">
        <v>120</v>
      </c>
      <c r="H26" s="37"/>
      <c r="I26" s="37"/>
      <c r="J26" s="37"/>
      <c r="K26" s="37">
        <v>1</v>
      </c>
      <c r="L26" s="37"/>
      <c r="M26" s="37"/>
      <c r="N26" s="37">
        <v>1</v>
      </c>
      <c r="O26" s="37"/>
      <c r="P26" s="37"/>
      <c r="Q26" s="37">
        <v>1</v>
      </c>
      <c r="R26" s="37"/>
      <c r="S26" s="37"/>
      <c r="T26" s="777"/>
      <c r="U26" s="799"/>
      <c r="V26" s="41" t="s">
        <v>121</v>
      </c>
      <c r="W26" s="38"/>
      <c r="X26" s="38"/>
    </row>
    <row r="27" spans="1:24" ht="27" customHeight="1" x14ac:dyDescent="0.25">
      <c r="A27" s="805"/>
      <c r="B27" s="776"/>
      <c r="C27" s="812"/>
      <c r="D27" s="799"/>
      <c r="E27" s="776"/>
      <c r="F27" s="49">
        <v>54</v>
      </c>
      <c r="G27" s="425" t="s">
        <v>122</v>
      </c>
      <c r="H27" s="37"/>
      <c r="I27" s="37"/>
      <c r="J27" s="40">
        <v>1</v>
      </c>
      <c r="K27" s="37"/>
      <c r="L27" s="37"/>
      <c r="M27" s="40">
        <v>1</v>
      </c>
      <c r="N27" s="37"/>
      <c r="O27" s="37"/>
      <c r="P27" s="40">
        <v>1</v>
      </c>
      <c r="Q27" s="37"/>
      <c r="R27" s="37"/>
      <c r="S27" s="40">
        <v>1</v>
      </c>
      <c r="T27" s="777"/>
      <c r="U27" s="799"/>
      <c r="V27" s="41" t="s">
        <v>123</v>
      </c>
      <c r="W27" s="38"/>
      <c r="X27" s="38"/>
    </row>
    <row r="28" spans="1:24" ht="26.25" customHeight="1" x14ac:dyDescent="0.25">
      <c r="A28" s="805"/>
      <c r="B28" s="776" t="s">
        <v>124</v>
      </c>
      <c r="C28" s="800">
        <v>0.9</v>
      </c>
      <c r="D28" s="799"/>
      <c r="E28" s="776"/>
      <c r="F28" s="49">
        <v>55</v>
      </c>
      <c r="G28" s="425" t="s">
        <v>125</v>
      </c>
      <c r="H28" s="37">
        <v>1</v>
      </c>
      <c r="I28" s="37"/>
      <c r="J28" s="37"/>
      <c r="K28" s="37">
        <v>1</v>
      </c>
      <c r="L28" s="37"/>
      <c r="M28" s="37"/>
      <c r="N28" s="37">
        <v>1</v>
      </c>
      <c r="O28" s="37"/>
      <c r="P28" s="37"/>
      <c r="Q28" s="37">
        <v>1</v>
      </c>
      <c r="R28" s="37"/>
      <c r="S28" s="37"/>
      <c r="T28" s="777"/>
      <c r="U28" s="799"/>
      <c r="V28" s="437" t="s">
        <v>126</v>
      </c>
      <c r="W28" s="38"/>
      <c r="X28" s="38"/>
    </row>
    <row r="29" spans="1:24" ht="22.5" customHeight="1" x14ac:dyDescent="0.25">
      <c r="A29" s="805"/>
      <c r="B29" s="776"/>
      <c r="C29" s="800"/>
      <c r="D29" s="799"/>
      <c r="E29" s="776"/>
      <c r="F29" s="49">
        <v>56</v>
      </c>
      <c r="G29" s="425" t="s">
        <v>127</v>
      </c>
      <c r="H29" s="37">
        <v>1</v>
      </c>
      <c r="I29" s="37"/>
      <c r="J29" s="37"/>
      <c r="K29" s="37">
        <v>1</v>
      </c>
      <c r="L29" s="37"/>
      <c r="M29" s="37"/>
      <c r="N29" s="37">
        <v>1</v>
      </c>
      <c r="O29" s="37"/>
      <c r="P29" s="37"/>
      <c r="Q29" s="37">
        <v>1</v>
      </c>
      <c r="R29" s="37"/>
      <c r="S29" s="37"/>
      <c r="T29" s="777"/>
      <c r="U29" s="799"/>
      <c r="V29" s="437" t="s">
        <v>121</v>
      </c>
      <c r="W29" s="38"/>
      <c r="X29" s="38"/>
    </row>
    <row r="30" spans="1:24" ht="16.5" thickBot="1" x14ac:dyDescent="0.3">
      <c r="X30" s="42">
        <f>SUM(X15:X29)</f>
        <v>3058400</v>
      </c>
    </row>
    <row r="31" spans="1:24" ht="16.5" thickTop="1" x14ac:dyDescent="0.25"/>
  </sheetData>
  <mergeCells count="44">
    <mergeCell ref="U21:U29"/>
    <mergeCell ref="B28:B29"/>
    <mergeCell ref="C28:C29"/>
    <mergeCell ref="A21:A29"/>
    <mergeCell ref="B21:B27"/>
    <mergeCell ref="C21:C27"/>
    <mergeCell ref="D21:D29"/>
    <mergeCell ref="E21:E29"/>
    <mergeCell ref="T21:T29"/>
    <mergeCell ref="X12:X14"/>
    <mergeCell ref="H13:J13"/>
    <mergeCell ref="K13:M13"/>
    <mergeCell ref="N13:P13"/>
    <mergeCell ref="Q13:S13"/>
    <mergeCell ref="W12:W14"/>
    <mergeCell ref="U12:U14"/>
    <mergeCell ref="V12:V14"/>
    <mergeCell ref="A15:A20"/>
    <mergeCell ref="B15:B16"/>
    <mergeCell ref="C15:C16"/>
    <mergeCell ref="D15:D16"/>
    <mergeCell ref="E15:E20"/>
    <mergeCell ref="B17:B18"/>
    <mergeCell ref="C17:C18"/>
    <mergeCell ref="D17:D18"/>
    <mergeCell ref="B19:B20"/>
    <mergeCell ref="C19:C20"/>
    <mergeCell ref="D19:D20"/>
    <mergeCell ref="F12:F14"/>
    <mergeCell ref="A6:X6"/>
    <mergeCell ref="A7:X7"/>
    <mergeCell ref="B8:X8"/>
    <mergeCell ref="B9:X9"/>
    <mergeCell ref="B10:X10"/>
    <mergeCell ref="F11:G11"/>
    <mergeCell ref="H11:S11"/>
    <mergeCell ref="A12:A14"/>
    <mergeCell ref="B12:B14"/>
    <mergeCell ref="C12:C14"/>
    <mergeCell ref="D12:D14"/>
    <mergeCell ref="E12:E14"/>
    <mergeCell ref="G12:G14"/>
    <mergeCell ref="H12:S12"/>
    <mergeCell ref="T12:T14"/>
  </mergeCells>
  <printOptions horizontalCentered="1" verticalCentered="1"/>
  <pageMargins left="0.74803149606299213" right="0.19685039370078741" top="0.59055118110236227" bottom="0.39370078740157483" header="0.31496062992125984" footer="0.19685039370078741"/>
  <pageSetup paperSize="5" scale="54" fitToHeight="0" orientation="landscape" r:id="rId1"/>
  <headerFooter>
    <oddFooter>&amp;R&amp;"Times New Roman,Negrita"&amp;12 39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60"/>
  <sheetViews>
    <sheetView showGridLines="0" view="pageBreakPreview" topLeftCell="A31" zoomScaleNormal="55" zoomScaleSheetLayoutView="100" workbookViewId="0">
      <selection activeCell="E44" sqref="E44:E52"/>
    </sheetView>
  </sheetViews>
  <sheetFormatPr baseColWidth="10" defaultRowHeight="15.75" x14ac:dyDescent="0.25"/>
  <cols>
    <col min="1" max="1" width="29.7109375" style="4" customWidth="1"/>
    <col min="2" max="2" width="24.140625" style="4" customWidth="1"/>
    <col min="3" max="3" width="14.28515625" style="4" customWidth="1"/>
    <col min="4" max="4" width="15.140625" style="4" customWidth="1"/>
    <col min="5" max="5" width="23.140625" style="4" customWidth="1"/>
    <col min="6" max="6" width="4.85546875" style="4" customWidth="1"/>
    <col min="7" max="7" width="49.28515625" style="4" customWidth="1"/>
    <col min="8" max="8" width="7.28515625" style="4" customWidth="1"/>
    <col min="9" max="9" width="6.28515625" style="4" customWidth="1"/>
    <col min="10" max="10" width="6.5703125" style="4" customWidth="1"/>
    <col min="11" max="11" width="5.42578125" style="4" customWidth="1"/>
    <col min="12" max="12" width="6" style="4" customWidth="1"/>
    <col min="13" max="13" width="5.42578125" style="4" customWidth="1"/>
    <col min="14" max="14" width="6.42578125" style="4" customWidth="1"/>
    <col min="15" max="15" width="6.140625" style="4" customWidth="1"/>
    <col min="16" max="16" width="6" style="4" customWidth="1"/>
    <col min="17" max="17" width="6.140625" style="4" customWidth="1"/>
    <col min="18" max="18" width="5.7109375" style="4" customWidth="1"/>
    <col min="19" max="19" width="5.85546875" style="4" customWidth="1"/>
    <col min="20" max="20" width="23" style="4" customWidth="1"/>
    <col min="21" max="21" width="18.28515625" style="4" customWidth="1"/>
    <col min="22" max="22" width="20.140625" style="4" customWidth="1"/>
    <col min="23" max="23" width="28.140625" style="4" customWidth="1"/>
    <col min="24" max="24" width="17.85546875" style="4" customWidth="1"/>
    <col min="25" max="16384" width="11.42578125" style="4"/>
  </cols>
  <sheetData>
    <row r="1" spans="1:24" x14ac:dyDescent="0.25">
      <c r="A1" s="3"/>
      <c r="B1" s="3"/>
      <c r="C1" s="3"/>
      <c r="D1" s="3"/>
      <c r="E1" s="3"/>
      <c r="F1" s="3"/>
      <c r="G1" s="3"/>
      <c r="H1" s="3"/>
      <c r="I1" s="3"/>
      <c r="J1" s="3"/>
      <c r="K1" s="3"/>
      <c r="L1" s="3"/>
      <c r="M1" s="3"/>
      <c r="N1" s="3"/>
      <c r="O1" s="3"/>
      <c r="P1" s="3"/>
      <c r="Q1" s="3"/>
      <c r="R1" s="3"/>
      <c r="S1" s="3"/>
      <c r="T1" s="3"/>
      <c r="U1" s="3"/>
      <c r="V1" s="3"/>
      <c r="W1" s="3"/>
      <c r="X1" s="3"/>
    </row>
    <row r="2" spans="1:24" ht="18.75" customHeight="1" x14ac:dyDescent="0.25">
      <c r="A2" s="3"/>
      <c r="B2" s="3"/>
      <c r="C2" s="3"/>
      <c r="D2" s="3"/>
      <c r="E2" s="3"/>
      <c r="F2" s="3"/>
      <c r="G2" s="3"/>
      <c r="H2" s="3"/>
      <c r="I2" s="3"/>
      <c r="J2" s="3"/>
      <c r="K2" s="3"/>
      <c r="L2" s="3"/>
      <c r="M2" s="3"/>
      <c r="N2" s="3"/>
      <c r="O2" s="3"/>
      <c r="P2" s="3"/>
      <c r="Q2" s="3"/>
      <c r="U2" s="3"/>
      <c r="W2" s="3"/>
      <c r="X2" s="3"/>
    </row>
    <row r="3" spans="1:24" x14ac:dyDescent="0.25">
      <c r="A3" s="3"/>
      <c r="B3" s="3"/>
      <c r="C3" s="3"/>
      <c r="D3" s="3"/>
      <c r="E3" s="3"/>
      <c r="F3" s="3"/>
      <c r="G3" s="3"/>
      <c r="H3" s="3"/>
      <c r="I3" s="3"/>
      <c r="J3" s="3"/>
      <c r="K3" s="3"/>
      <c r="L3" s="3"/>
      <c r="M3" s="3"/>
      <c r="N3" s="3"/>
      <c r="O3" s="3"/>
      <c r="P3" s="3"/>
      <c r="Q3" s="3"/>
      <c r="T3" s="3"/>
      <c r="U3" s="3"/>
      <c r="V3" s="3"/>
      <c r="W3" s="3"/>
      <c r="X3" s="3"/>
    </row>
    <row r="4" spans="1:24" x14ac:dyDescent="0.25">
      <c r="A4" s="3"/>
      <c r="B4" s="3"/>
      <c r="C4" s="3"/>
      <c r="D4" s="3"/>
      <c r="E4" s="3"/>
      <c r="F4" s="3"/>
      <c r="G4" s="3"/>
      <c r="H4" s="3"/>
      <c r="I4" s="3"/>
      <c r="J4" s="3"/>
      <c r="K4" s="3"/>
      <c r="L4" s="3"/>
      <c r="M4" s="3"/>
      <c r="N4" s="3"/>
      <c r="O4" s="3"/>
      <c r="P4" s="3"/>
      <c r="Q4" s="3"/>
      <c r="T4" s="3"/>
      <c r="U4" s="3"/>
      <c r="V4" s="3"/>
      <c r="W4" s="3"/>
      <c r="X4" s="3"/>
    </row>
    <row r="5" spans="1:24" s="7" customFormat="1" ht="20.25" x14ac:dyDescent="0.3">
      <c r="A5" s="774" t="s">
        <v>1</v>
      </c>
      <c r="B5" s="774"/>
      <c r="C5" s="774"/>
      <c r="D5" s="774"/>
      <c r="E5" s="774"/>
      <c r="F5" s="774"/>
      <c r="G5" s="774"/>
      <c r="H5" s="774"/>
      <c r="I5" s="774"/>
      <c r="J5" s="774"/>
      <c r="K5" s="774"/>
      <c r="L5" s="774"/>
      <c r="M5" s="774"/>
      <c r="N5" s="774"/>
      <c r="O5" s="774"/>
      <c r="P5" s="774"/>
      <c r="Q5" s="774"/>
      <c r="R5" s="774"/>
      <c r="S5" s="774"/>
      <c r="T5" s="774"/>
      <c r="U5" s="774"/>
      <c r="V5" s="774"/>
      <c r="W5" s="774"/>
      <c r="X5" s="774"/>
    </row>
    <row r="6" spans="1:24" s="7" customFormat="1" ht="20.25" x14ac:dyDescent="0.3">
      <c r="A6" s="774" t="s">
        <v>2</v>
      </c>
      <c r="B6" s="774"/>
      <c r="C6" s="774"/>
      <c r="D6" s="774"/>
      <c r="E6" s="774"/>
      <c r="F6" s="774"/>
      <c r="G6" s="774"/>
      <c r="H6" s="774"/>
      <c r="I6" s="774"/>
      <c r="J6" s="774"/>
      <c r="K6" s="774"/>
      <c r="L6" s="774"/>
      <c r="M6" s="774"/>
      <c r="N6" s="774"/>
      <c r="O6" s="774"/>
      <c r="P6" s="774"/>
      <c r="Q6" s="774"/>
      <c r="R6" s="774"/>
      <c r="S6" s="774"/>
      <c r="T6" s="774"/>
      <c r="U6" s="774"/>
      <c r="V6" s="774"/>
      <c r="W6" s="774"/>
      <c r="X6" s="774"/>
    </row>
    <row r="7" spans="1:24" s="44" customFormat="1" ht="24.95" customHeight="1" x14ac:dyDescent="0.25">
      <c r="A7" s="858" t="s">
        <v>3</v>
      </c>
      <c r="B7" s="859"/>
      <c r="C7" s="824" t="s">
        <v>435</v>
      </c>
      <c r="D7" s="824"/>
      <c r="E7" s="824"/>
      <c r="F7" s="824"/>
      <c r="G7" s="824"/>
      <c r="H7" s="824"/>
      <c r="I7" s="824"/>
      <c r="J7" s="824"/>
      <c r="K7" s="824"/>
      <c r="L7" s="824"/>
      <c r="M7" s="824"/>
      <c r="N7" s="824"/>
      <c r="O7" s="824"/>
      <c r="P7" s="824"/>
      <c r="Q7" s="824"/>
      <c r="R7" s="824"/>
      <c r="S7" s="824"/>
      <c r="T7" s="824"/>
      <c r="U7" s="824"/>
      <c r="V7" s="824"/>
      <c r="W7" s="824"/>
      <c r="X7" s="824"/>
    </row>
    <row r="8" spans="1:24" x14ac:dyDescent="0.25">
      <c r="A8" s="48" t="s">
        <v>5</v>
      </c>
      <c r="B8" s="832" t="s">
        <v>6</v>
      </c>
      <c r="C8" s="832"/>
      <c r="D8" s="832"/>
      <c r="E8" s="832"/>
      <c r="F8" s="832"/>
      <c r="G8" s="832"/>
      <c r="H8" s="832"/>
      <c r="I8" s="832"/>
      <c r="J8" s="832"/>
      <c r="K8" s="832"/>
      <c r="L8" s="832"/>
      <c r="M8" s="832"/>
      <c r="N8" s="832"/>
      <c r="O8" s="832"/>
      <c r="P8" s="832"/>
      <c r="Q8" s="832"/>
      <c r="R8" s="832"/>
      <c r="S8" s="832"/>
      <c r="T8" s="832"/>
      <c r="U8" s="832"/>
      <c r="V8" s="832"/>
      <c r="W8" s="832"/>
      <c r="X8" s="832"/>
    </row>
    <row r="9" spans="1:24" s="18" customFormat="1" ht="35.25" customHeight="1" x14ac:dyDescent="0.25">
      <c r="A9" s="146" t="s">
        <v>436</v>
      </c>
      <c r="B9" s="857" t="s">
        <v>437</v>
      </c>
      <c r="C9" s="857"/>
      <c r="D9" s="857"/>
      <c r="E9" s="857"/>
      <c r="F9" s="857"/>
      <c r="G9" s="857"/>
      <c r="H9" s="857"/>
      <c r="I9" s="857"/>
      <c r="J9" s="857"/>
      <c r="K9" s="857"/>
      <c r="L9" s="857"/>
      <c r="M9" s="857"/>
      <c r="N9" s="857"/>
      <c r="O9" s="857"/>
      <c r="P9" s="857"/>
      <c r="Q9" s="857"/>
      <c r="R9" s="857"/>
      <c r="S9" s="857"/>
      <c r="T9" s="857"/>
      <c r="U9" s="857"/>
      <c r="V9" s="857"/>
      <c r="W9" s="857"/>
      <c r="X9" s="857"/>
    </row>
    <row r="10" spans="1:24" x14ac:dyDescent="0.25">
      <c r="A10" s="11">
        <v>1</v>
      </c>
      <c r="B10" s="11">
        <v>2</v>
      </c>
      <c r="C10" s="11">
        <v>3</v>
      </c>
      <c r="D10" s="11">
        <v>4</v>
      </c>
      <c r="E10" s="11">
        <v>5</v>
      </c>
      <c r="F10" s="809">
        <v>6</v>
      </c>
      <c r="G10" s="810">
        <v>6</v>
      </c>
      <c r="H10" s="809">
        <v>7</v>
      </c>
      <c r="I10" s="811">
        <v>6</v>
      </c>
      <c r="J10" s="811"/>
      <c r="K10" s="811"/>
      <c r="L10" s="811"/>
      <c r="M10" s="811"/>
      <c r="N10" s="811"/>
      <c r="O10" s="811"/>
      <c r="P10" s="811"/>
      <c r="Q10" s="811"/>
      <c r="R10" s="811"/>
      <c r="S10" s="810"/>
      <c r="T10" s="11">
        <v>8</v>
      </c>
      <c r="U10" s="11">
        <v>9</v>
      </c>
      <c r="V10" s="11">
        <v>10</v>
      </c>
      <c r="W10" s="11">
        <v>11</v>
      </c>
      <c r="X10" s="11">
        <v>12</v>
      </c>
    </row>
    <row r="11" spans="1:24" x14ac:dyDescent="0.25">
      <c r="A11" s="768" t="s">
        <v>9</v>
      </c>
      <c r="B11" s="768" t="s">
        <v>10</v>
      </c>
      <c r="C11" s="768" t="s">
        <v>11</v>
      </c>
      <c r="D11" s="768" t="s">
        <v>12</v>
      </c>
      <c r="E11" s="768" t="s">
        <v>13</v>
      </c>
      <c r="F11" s="768" t="s">
        <v>0</v>
      </c>
      <c r="G11" s="768" t="s">
        <v>14</v>
      </c>
      <c r="H11" s="771" t="s">
        <v>15</v>
      </c>
      <c r="I11" s="771"/>
      <c r="J11" s="771"/>
      <c r="K11" s="771"/>
      <c r="L11" s="771"/>
      <c r="M11" s="771"/>
      <c r="N11" s="771"/>
      <c r="O11" s="771"/>
      <c r="P11" s="771"/>
      <c r="Q11" s="771"/>
      <c r="R11" s="771"/>
      <c r="S11" s="771"/>
      <c r="T11" s="768" t="s">
        <v>16</v>
      </c>
      <c r="U11" s="768" t="s">
        <v>182</v>
      </c>
      <c r="V11" s="769" t="s">
        <v>18</v>
      </c>
      <c r="W11" s="806" t="s">
        <v>19</v>
      </c>
      <c r="X11" s="806" t="s">
        <v>20</v>
      </c>
    </row>
    <row r="12" spans="1:24" s="13" customFormat="1" x14ac:dyDescent="0.25">
      <c r="A12" s="768"/>
      <c r="B12" s="768"/>
      <c r="C12" s="768"/>
      <c r="D12" s="768"/>
      <c r="E12" s="768"/>
      <c r="F12" s="768"/>
      <c r="G12" s="768"/>
      <c r="H12" s="768" t="s">
        <v>21</v>
      </c>
      <c r="I12" s="768"/>
      <c r="J12" s="768"/>
      <c r="K12" s="768" t="s">
        <v>22</v>
      </c>
      <c r="L12" s="768"/>
      <c r="M12" s="768"/>
      <c r="N12" s="768" t="s">
        <v>23</v>
      </c>
      <c r="O12" s="768"/>
      <c r="P12" s="768"/>
      <c r="Q12" s="768" t="s">
        <v>24</v>
      </c>
      <c r="R12" s="768"/>
      <c r="S12" s="768"/>
      <c r="T12" s="768"/>
      <c r="U12" s="768"/>
      <c r="V12" s="769"/>
      <c r="W12" s="807" t="s">
        <v>438</v>
      </c>
      <c r="X12" s="807" t="s">
        <v>133</v>
      </c>
    </row>
    <row r="13" spans="1:24" s="13" customFormat="1" x14ac:dyDescent="0.25">
      <c r="A13" s="768"/>
      <c r="B13" s="768"/>
      <c r="C13" s="768"/>
      <c r="D13" s="768"/>
      <c r="E13" s="768"/>
      <c r="F13" s="768"/>
      <c r="G13" s="768"/>
      <c r="H13" s="14" t="s">
        <v>25</v>
      </c>
      <c r="I13" s="14" t="s">
        <v>26</v>
      </c>
      <c r="J13" s="14" t="s">
        <v>27</v>
      </c>
      <c r="K13" s="14" t="s">
        <v>28</v>
      </c>
      <c r="L13" s="14" t="s">
        <v>27</v>
      </c>
      <c r="M13" s="14" t="s">
        <v>29</v>
      </c>
      <c r="N13" s="14" t="s">
        <v>29</v>
      </c>
      <c r="O13" s="14" t="s">
        <v>28</v>
      </c>
      <c r="P13" s="14" t="s">
        <v>31</v>
      </c>
      <c r="Q13" s="14" t="s">
        <v>32</v>
      </c>
      <c r="R13" s="14" t="s">
        <v>33</v>
      </c>
      <c r="S13" s="14" t="s">
        <v>34</v>
      </c>
      <c r="T13" s="768"/>
      <c r="U13" s="768"/>
      <c r="V13" s="769"/>
      <c r="W13" s="808"/>
      <c r="X13" s="808"/>
    </row>
    <row r="14" spans="1:24" s="152" customFormat="1" ht="55.5" customHeight="1" x14ac:dyDescent="0.25">
      <c r="A14" s="850" t="s">
        <v>439</v>
      </c>
      <c r="B14" s="846" t="s">
        <v>440</v>
      </c>
      <c r="C14" s="851">
        <v>1</v>
      </c>
      <c r="D14" s="854" t="s">
        <v>441</v>
      </c>
      <c r="E14" s="846" t="s">
        <v>442</v>
      </c>
      <c r="F14" s="147">
        <v>1</v>
      </c>
      <c r="G14" s="104" t="s">
        <v>443</v>
      </c>
      <c r="H14" s="100">
        <v>1</v>
      </c>
      <c r="I14" s="100">
        <v>1</v>
      </c>
      <c r="J14" s="100">
        <v>1</v>
      </c>
      <c r="K14" s="100">
        <v>1</v>
      </c>
      <c r="L14" s="100">
        <v>1</v>
      </c>
      <c r="M14" s="100">
        <v>1</v>
      </c>
      <c r="N14" s="100">
        <v>1</v>
      </c>
      <c r="O14" s="100">
        <v>1</v>
      </c>
      <c r="P14" s="100">
        <v>1</v>
      </c>
      <c r="Q14" s="100">
        <v>1</v>
      </c>
      <c r="R14" s="100">
        <v>1</v>
      </c>
      <c r="S14" s="100">
        <v>1</v>
      </c>
      <c r="T14" s="148" t="s">
        <v>444</v>
      </c>
      <c r="U14" s="149"/>
      <c r="V14" s="150" t="s">
        <v>445</v>
      </c>
      <c r="W14" s="105"/>
      <c r="X14" s="151"/>
    </row>
    <row r="15" spans="1:24" s="152" customFormat="1" ht="84.75" customHeight="1" x14ac:dyDescent="0.25">
      <c r="A15" s="850"/>
      <c r="B15" s="847"/>
      <c r="C15" s="852"/>
      <c r="D15" s="855"/>
      <c r="E15" s="847"/>
      <c r="F15" s="147">
        <v>2</v>
      </c>
      <c r="G15" s="104" t="s">
        <v>446</v>
      </c>
      <c r="H15" s="100">
        <v>1</v>
      </c>
      <c r="I15" s="100">
        <v>1</v>
      </c>
      <c r="J15" s="100">
        <v>1</v>
      </c>
      <c r="K15" s="100">
        <v>1</v>
      </c>
      <c r="L15" s="100">
        <v>1</v>
      </c>
      <c r="M15" s="100">
        <v>1</v>
      </c>
      <c r="N15" s="100">
        <v>1</v>
      </c>
      <c r="O15" s="100">
        <v>1</v>
      </c>
      <c r="P15" s="100">
        <v>1</v>
      </c>
      <c r="Q15" s="100">
        <v>1</v>
      </c>
      <c r="R15" s="100">
        <v>1</v>
      </c>
      <c r="S15" s="100">
        <v>1</v>
      </c>
      <c r="T15" s="148" t="s">
        <v>447</v>
      </c>
      <c r="U15" s="149"/>
      <c r="V15" s="150"/>
      <c r="W15" s="105"/>
      <c r="X15" s="153"/>
    </row>
    <row r="16" spans="1:24" s="152" customFormat="1" ht="84.75" customHeight="1" x14ac:dyDescent="0.25">
      <c r="A16" s="850"/>
      <c r="B16" s="847"/>
      <c r="C16" s="852"/>
      <c r="D16" s="855"/>
      <c r="E16" s="847"/>
      <c r="F16" s="147">
        <v>3</v>
      </c>
      <c r="G16" s="104" t="s">
        <v>448</v>
      </c>
      <c r="H16" s="100">
        <v>1</v>
      </c>
      <c r="I16" s="100">
        <v>1</v>
      </c>
      <c r="J16" s="100">
        <v>1</v>
      </c>
      <c r="K16" s="100">
        <v>1</v>
      </c>
      <c r="L16" s="100">
        <v>1</v>
      </c>
      <c r="M16" s="100">
        <v>1</v>
      </c>
      <c r="N16" s="100">
        <v>1</v>
      </c>
      <c r="O16" s="100">
        <v>1</v>
      </c>
      <c r="P16" s="100">
        <v>1</v>
      </c>
      <c r="Q16" s="100">
        <v>1</v>
      </c>
      <c r="R16" s="100">
        <v>1</v>
      </c>
      <c r="S16" s="100">
        <v>1</v>
      </c>
      <c r="T16" s="148" t="s">
        <v>444</v>
      </c>
      <c r="U16" s="149"/>
      <c r="V16" s="150" t="s">
        <v>449</v>
      </c>
      <c r="W16" s="105"/>
      <c r="X16" s="153"/>
    </row>
    <row r="17" spans="1:24" s="152" customFormat="1" ht="84.75" customHeight="1" x14ac:dyDescent="0.25">
      <c r="A17" s="850"/>
      <c r="B17" s="847"/>
      <c r="C17" s="852"/>
      <c r="D17" s="855"/>
      <c r="E17" s="847"/>
      <c r="F17" s="147">
        <v>4</v>
      </c>
      <c r="G17" s="104" t="s">
        <v>1328</v>
      </c>
      <c r="H17" s="154">
        <v>1</v>
      </c>
      <c r="I17" s="154">
        <v>1</v>
      </c>
      <c r="J17" s="154">
        <v>1</v>
      </c>
      <c r="K17" s="154">
        <v>1</v>
      </c>
      <c r="L17" s="154">
        <v>1</v>
      </c>
      <c r="M17" s="154">
        <v>1</v>
      </c>
      <c r="N17" s="154">
        <v>1</v>
      </c>
      <c r="O17" s="154">
        <v>1</v>
      </c>
      <c r="P17" s="154">
        <v>1</v>
      </c>
      <c r="Q17" s="154">
        <v>1</v>
      </c>
      <c r="R17" s="154">
        <v>1</v>
      </c>
      <c r="S17" s="154">
        <v>1</v>
      </c>
      <c r="T17" s="105" t="s">
        <v>450</v>
      </c>
      <c r="U17" s="149"/>
      <c r="V17" s="150" t="s">
        <v>451</v>
      </c>
      <c r="W17" s="105" t="s">
        <v>1330</v>
      </c>
      <c r="X17" s="151">
        <v>2472370.7799999998</v>
      </c>
    </row>
    <row r="18" spans="1:24" s="152" customFormat="1" ht="39" customHeight="1" x14ac:dyDescent="0.25">
      <c r="A18" s="850"/>
      <c r="B18" s="848"/>
      <c r="C18" s="853"/>
      <c r="D18" s="856"/>
      <c r="E18" s="847"/>
      <c r="F18" s="147">
        <v>5</v>
      </c>
      <c r="G18" s="25" t="s">
        <v>452</v>
      </c>
      <c r="H18" s="100">
        <v>1</v>
      </c>
      <c r="I18" s="100">
        <v>1</v>
      </c>
      <c r="J18" s="100">
        <v>1</v>
      </c>
      <c r="K18" s="100">
        <v>1</v>
      </c>
      <c r="L18" s="100">
        <v>1</v>
      </c>
      <c r="M18" s="100">
        <v>1</v>
      </c>
      <c r="N18" s="100">
        <v>1</v>
      </c>
      <c r="O18" s="100">
        <v>1</v>
      </c>
      <c r="P18" s="100">
        <v>1</v>
      </c>
      <c r="Q18" s="100">
        <v>1</v>
      </c>
      <c r="R18" s="100">
        <v>1</v>
      </c>
      <c r="S18" s="100">
        <v>1</v>
      </c>
      <c r="T18" s="148" t="s">
        <v>447</v>
      </c>
      <c r="U18" s="149"/>
      <c r="V18" s="150" t="s">
        <v>453</v>
      </c>
      <c r="W18" s="105"/>
      <c r="X18" s="153"/>
    </row>
    <row r="19" spans="1:24" s="152" customFormat="1" ht="39" customHeight="1" x14ac:dyDescent="0.25">
      <c r="A19" s="850"/>
      <c r="B19" s="846" t="s">
        <v>1281</v>
      </c>
      <c r="C19" s="155" t="s">
        <v>454</v>
      </c>
      <c r="D19" s="815" t="s">
        <v>455</v>
      </c>
      <c r="E19" s="847"/>
      <c r="F19" s="147">
        <v>6</v>
      </c>
      <c r="G19" s="104" t="s">
        <v>456</v>
      </c>
      <c r="H19" s="154">
        <v>1</v>
      </c>
      <c r="I19" s="154">
        <v>1</v>
      </c>
      <c r="J19" s="154">
        <v>1</v>
      </c>
      <c r="K19" s="154">
        <v>1</v>
      </c>
      <c r="L19" s="154">
        <v>1</v>
      </c>
      <c r="M19" s="154">
        <v>1</v>
      </c>
      <c r="N19" s="154">
        <v>1</v>
      </c>
      <c r="O19" s="154">
        <v>0.5</v>
      </c>
      <c r="P19" s="154">
        <v>0.5</v>
      </c>
      <c r="Q19" s="154">
        <v>0.5</v>
      </c>
      <c r="R19" s="154">
        <v>0.5</v>
      </c>
      <c r="S19" s="154">
        <v>0.5</v>
      </c>
      <c r="T19" s="105" t="s">
        <v>457</v>
      </c>
      <c r="U19" s="156"/>
      <c r="V19" s="150" t="s">
        <v>458</v>
      </c>
      <c r="W19" s="105"/>
      <c r="X19" s="157"/>
    </row>
    <row r="20" spans="1:24" s="152" customFormat="1" ht="39" customHeight="1" x14ac:dyDescent="0.25">
      <c r="A20" s="850"/>
      <c r="B20" s="847"/>
      <c r="C20" s="158"/>
      <c r="D20" s="849"/>
      <c r="E20" s="847"/>
      <c r="F20" s="147">
        <v>7</v>
      </c>
      <c r="G20" s="104" t="s">
        <v>459</v>
      </c>
      <c r="H20" s="100">
        <v>1</v>
      </c>
      <c r="I20" s="100">
        <v>1</v>
      </c>
      <c r="J20" s="100">
        <v>1</v>
      </c>
      <c r="K20" s="100">
        <v>1</v>
      </c>
      <c r="L20" s="100">
        <v>1</v>
      </c>
      <c r="M20" s="100">
        <v>1</v>
      </c>
      <c r="N20" s="100">
        <v>1</v>
      </c>
      <c r="O20" s="100">
        <v>0.5</v>
      </c>
      <c r="P20" s="100">
        <v>0.5</v>
      </c>
      <c r="Q20" s="100">
        <v>0.5</v>
      </c>
      <c r="R20" s="100">
        <v>0.5</v>
      </c>
      <c r="S20" s="100">
        <v>0.5</v>
      </c>
      <c r="T20" s="148" t="s">
        <v>447</v>
      </c>
      <c r="U20" s="149"/>
      <c r="V20" s="150" t="s">
        <v>458</v>
      </c>
      <c r="W20" s="105"/>
      <c r="X20" s="153"/>
    </row>
    <row r="21" spans="1:24" s="152" customFormat="1" ht="39" customHeight="1" x14ac:dyDescent="0.25">
      <c r="A21" s="850"/>
      <c r="B21" s="847"/>
      <c r="C21" s="158"/>
      <c r="D21" s="849"/>
      <c r="E21" s="847"/>
      <c r="F21" s="147">
        <v>8</v>
      </c>
      <c r="G21" s="104" t="s">
        <v>460</v>
      </c>
      <c r="H21" s="100">
        <v>1</v>
      </c>
      <c r="I21" s="100">
        <v>1</v>
      </c>
      <c r="J21" s="100">
        <v>1</v>
      </c>
      <c r="K21" s="100">
        <v>1</v>
      </c>
      <c r="L21" s="100">
        <v>1</v>
      </c>
      <c r="M21" s="100">
        <v>1</v>
      </c>
      <c r="N21" s="100">
        <v>1</v>
      </c>
      <c r="O21" s="100">
        <v>0.5</v>
      </c>
      <c r="P21" s="100">
        <v>0.5</v>
      </c>
      <c r="Q21" s="100">
        <v>0.5</v>
      </c>
      <c r="R21" s="100">
        <v>0.5</v>
      </c>
      <c r="S21" s="100">
        <v>0.5</v>
      </c>
      <c r="T21" s="148" t="s">
        <v>461</v>
      </c>
      <c r="U21" s="149"/>
      <c r="V21" s="150" t="s">
        <v>1329</v>
      </c>
      <c r="W21" s="105"/>
      <c r="X21" s="153"/>
    </row>
    <row r="22" spans="1:24" s="152" customFormat="1" ht="39" customHeight="1" x14ac:dyDescent="0.25">
      <c r="A22" s="846"/>
      <c r="B22" s="848"/>
      <c r="C22" s="159"/>
      <c r="D22" s="816"/>
      <c r="E22" s="848"/>
      <c r="F22" s="147">
        <v>9</v>
      </c>
      <c r="G22" s="104" t="s">
        <v>462</v>
      </c>
      <c r="H22" s="100">
        <v>1</v>
      </c>
      <c r="I22" s="100">
        <v>1</v>
      </c>
      <c r="J22" s="100">
        <v>1</v>
      </c>
      <c r="K22" s="100">
        <v>1</v>
      </c>
      <c r="L22" s="100">
        <v>1</v>
      </c>
      <c r="M22" s="100">
        <v>1</v>
      </c>
      <c r="N22" s="100">
        <v>1</v>
      </c>
      <c r="O22" s="100">
        <v>0.5</v>
      </c>
      <c r="P22" s="100">
        <v>0.5</v>
      </c>
      <c r="Q22" s="100">
        <v>0.5</v>
      </c>
      <c r="R22" s="100">
        <v>0.5</v>
      </c>
      <c r="S22" s="100">
        <v>0.5</v>
      </c>
      <c r="T22" s="148" t="s">
        <v>447</v>
      </c>
      <c r="U22" s="149"/>
      <c r="V22" s="150" t="s">
        <v>463</v>
      </c>
      <c r="W22" s="105"/>
      <c r="X22" s="153"/>
    </row>
    <row r="23" spans="1:24" s="152" customFormat="1" ht="44.25" customHeight="1" x14ac:dyDescent="0.25">
      <c r="A23" s="805" t="s">
        <v>464</v>
      </c>
      <c r="B23" s="841" t="s">
        <v>440</v>
      </c>
      <c r="C23" s="845">
        <v>1</v>
      </c>
      <c r="D23" s="845" t="s">
        <v>465</v>
      </c>
      <c r="E23" s="805" t="s">
        <v>466</v>
      </c>
      <c r="F23" s="428">
        <v>10</v>
      </c>
      <c r="G23" s="420" t="s">
        <v>467</v>
      </c>
      <c r="H23" s="100">
        <v>1</v>
      </c>
      <c r="I23" s="100">
        <v>1</v>
      </c>
      <c r="J23" s="100">
        <v>1</v>
      </c>
      <c r="K23" s="100">
        <v>1</v>
      </c>
      <c r="L23" s="100">
        <v>1</v>
      </c>
      <c r="M23" s="100">
        <v>1</v>
      </c>
      <c r="N23" s="100">
        <v>1</v>
      </c>
      <c r="O23" s="100">
        <v>1</v>
      </c>
      <c r="P23" s="100">
        <v>1</v>
      </c>
      <c r="Q23" s="100">
        <v>1</v>
      </c>
      <c r="R23" s="100">
        <v>1</v>
      </c>
      <c r="S23" s="100">
        <v>1</v>
      </c>
      <c r="T23" s="148" t="s">
        <v>444</v>
      </c>
      <c r="U23" s="303"/>
      <c r="V23" s="400" t="s">
        <v>445</v>
      </c>
      <c r="W23" s="400"/>
      <c r="X23" s="151"/>
    </row>
    <row r="24" spans="1:24" s="152" customFormat="1" ht="44.25" customHeight="1" x14ac:dyDescent="0.25">
      <c r="A24" s="805"/>
      <c r="B24" s="842"/>
      <c r="C24" s="845"/>
      <c r="D24" s="845"/>
      <c r="E24" s="805"/>
      <c r="F24" s="428">
        <v>11</v>
      </c>
      <c r="G24" s="420" t="s">
        <v>446</v>
      </c>
      <c r="H24" s="100">
        <v>1</v>
      </c>
      <c r="I24" s="100">
        <v>1</v>
      </c>
      <c r="J24" s="100">
        <v>1</v>
      </c>
      <c r="K24" s="100">
        <v>1</v>
      </c>
      <c r="L24" s="100">
        <v>1</v>
      </c>
      <c r="M24" s="100">
        <v>1</v>
      </c>
      <c r="N24" s="100">
        <v>1</v>
      </c>
      <c r="O24" s="100">
        <v>1</v>
      </c>
      <c r="P24" s="100">
        <v>1</v>
      </c>
      <c r="Q24" s="100">
        <v>1</v>
      </c>
      <c r="R24" s="100">
        <v>1</v>
      </c>
      <c r="S24" s="100">
        <v>1</v>
      </c>
      <c r="T24" s="148" t="s">
        <v>447</v>
      </c>
      <c r="U24" s="303"/>
      <c r="V24" s="400"/>
      <c r="W24" s="400"/>
      <c r="X24" s="153"/>
    </row>
    <row r="25" spans="1:24" s="152" customFormat="1" ht="49.5" customHeight="1" x14ac:dyDescent="0.25">
      <c r="A25" s="805"/>
      <c r="B25" s="842"/>
      <c r="C25" s="845"/>
      <c r="D25" s="845"/>
      <c r="E25" s="805"/>
      <c r="F25" s="428">
        <v>12</v>
      </c>
      <c r="G25" s="420" t="s">
        <v>448</v>
      </c>
      <c r="H25" s="100">
        <v>1</v>
      </c>
      <c r="I25" s="100">
        <v>1</v>
      </c>
      <c r="J25" s="100">
        <v>1</v>
      </c>
      <c r="K25" s="100">
        <v>1</v>
      </c>
      <c r="L25" s="100">
        <v>1</v>
      </c>
      <c r="M25" s="100">
        <v>1</v>
      </c>
      <c r="N25" s="100">
        <v>1</v>
      </c>
      <c r="O25" s="100">
        <v>1</v>
      </c>
      <c r="P25" s="100">
        <v>1</v>
      </c>
      <c r="Q25" s="100">
        <v>1</v>
      </c>
      <c r="R25" s="100">
        <v>1</v>
      </c>
      <c r="S25" s="100">
        <v>1</v>
      </c>
      <c r="T25" s="148" t="s">
        <v>444</v>
      </c>
      <c r="U25" s="303"/>
      <c r="V25" s="400" t="s">
        <v>449</v>
      </c>
      <c r="W25" s="400"/>
      <c r="X25" s="151"/>
    </row>
    <row r="26" spans="1:24" s="152" customFormat="1" ht="44.25" customHeight="1" x14ac:dyDescent="0.25">
      <c r="A26" s="805"/>
      <c r="B26" s="842"/>
      <c r="C26" s="845"/>
      <c r="D26" s="845"/>
      <c r="E26" s="805"/>
      <c r="F26" s="428">
        <v>13</v>
      </c>
      <c r="G26" s="420" t="s">
        <v>1328</v>
      </c>
      <c r="H26" s="100">
        <v>1</v>
      </c>
      <c r="I26" s="100">
        <v>1</v>
      </c>
      <c r="J26" s="100">
        <v>1</v>
      </c>
      <c r="K26" s="100">
        <v>1</v>
      </c>
      <c r="L26" s="100">
        <v>1</v>
      </c>
      <c r="M26" s="100">
        <v>1</v>
      </c>
      <c r="N26" s="100">
        <v>1</v>
      </c>
      <c r="O26" s="100">
        <v>1</v>
      </c>
      <c r="P26" s="100">
        <v>1</v>
      </c>
      <c r="Q26" s="100">
        <v>1</v>
      </c>
      <c r="R26" s="100">
        <v>1</v>
      </c>
      <c r="S26" s="100">
        <v>1</v>
      </c>
      <c r="T26" s="148" t="s">
        <v>450</v>
      </c>
      <c r="U26" s="303"/>
      <c r="V26" s="400" t="s">
        <v>451</v>
      </c>
      <c r="W26" s="400"/>
      <c r="X26" s="153"/>
    </row>
    <row r="27" spans="1:24" s="152" customFormat="1" ht="44.25" customHeight="1" x14ac:dyDescent="0.25">
      <c r="A27" s="805"/>
      <c r="B27" s="843"/>
      <c r="C27" s="845"/>
      <c r="D27" s="845"/>
      <c r="E27" s="805"/>
      <c r="F27" s="428">
        <v>14</v>
      </c>
      <c r="G27" s="420" t="s">
        <v>452</v>
      </c>
      <c r="H27" s="100">
        <v>1</v>
      </c>
      <c r="I27" s="100">
        <v>1</v>
      </c>
      <c r="J27" s="100">
        <v>1</v>
      </c>
      <c r="K27" s="100">
        <v>1</v>
      </c>
      <c r="L27" s="100">
        <v>1</v>
      </c>
      <c r="M27" s="100">
        <v>1</v>
      </c>
      <c r="N27" s="100">
        <v>1</v>
      </c>
      <c r="O27" s="100">
        <v>1</v>
      </c>
      <c r="P27" s="100">
        <v>1</v>
      </c>
      <c r="Q27" s="100">
        <v>1</v>
      </c>
      <c r="R27" s="100">
        <v>1</v>
      </c>
      <c r="S27" s="100">
        <v>1</v>
      </c>
      <c r="T27" s="148" t="s">
        <v>447</v>
      </c>
      <c r="U27" s="303"/>
      <c r="V27" s="400" t="s">
        <v>453</v>
      </c>
      <c r="W27" s="400"/>
      <c r="X27" s="153"/>
    </row>
    <row r="28" spans="1:24" s="152" customFormat="1" ht="44.25" customHeight="1" x14ac:dyDescent="0.25">
      <c r="A28" s="805"/>
      <c r="B28" s="841" t="s">
        <v>1281</v>
      </c>
      <c r="C28" s="844" t="s">
        <v>468</v>
      </c>
      <c r="D28" s="845" t="s">
        <v>468</v>
      </c>
      <c r="E28" s="805"/>
      <c r="F28" s="428">
        <v>15</v>
      </c>
      <c r="G28" s="420" t="s">
        <v>469</v>
      </c>
      <c r="H28" s="100">
        <v>1</v>
      </c>
      <c r="I28" s="100">
        <v>1</v>
      </c>
      <c r="J28" s="100">
        <v>1</v>
      </c>
      <c r="K28" s="100">
        <v>1</v>
      </c>
      <c r="L28" s="100">
        <v>1</v>
      </c>
      <c r="M28" s="100">
        <v>1</v>
      </c>
      <c r="N28" s="100">
        <v>1</v>
      </c>
      <c r="O28" s="100">
        <v>1</v>
      </c>
      <c r="P28" s="100">
        <v>1</v>
      </c>
      <c r="Q28" s="100">
        <v>1</v>
      </c>
      <c r="R28" s="100">
        <v>1</v>
      </c>
      <c r="S28" s="100">
        <v>1</v>
      </c>
      <c r="T28" s="148" t="s">
        <v>457</v>
      </c>
      <c r="U28" s="303"/>
      <c r="V28" s="400" t="s">
        <v>458</v>
      </c>
      <c r="W28" s="400"/>
      <c r="X28" s="153"/>
    </row>
    <row r="29" spans="1:24" s="152" customFormat="1" ht="44.25" customHeight="1" x14ac:dyDescent="0.25">
      <c r="A29" s="805"/>
      <c r="B29" s="842"/>
      <c r="C29" s="844"/>
      <c r="D29" s="845"/>
      <c r="E29" s="805"/>
      <c r="F29" s="428">
        <v>16</v>
      </c>
      <c r="G29" s="420" t="s">
        <v>459</v>
      </c>
      <c r="H29" s="100">
        <v>1</v>
      </c>
      <c r="I29" s="100">
        <v>1</v>
      </c>
      <c r="J29" s="100">
        <v>1</v>
      </c>
      <c r="K29" s="100">
        <v>1</v>
      </c>
      <c r="L29" s="100">
        <v>1</v>
      </c>
      <c r="M29" s="100">
        <v>1</v>
      </c>
      <c r="N29" s="100">
        <v>1</v>
      </c>
      <c r="O29" s="100">
        <v>1</v>
      </c>
      <c r="P29" s="100">
        <v>1</v>
      </c>
      <c r="Q29" s="100">
        <v>1</v>
      </c>
      <c r="R29" s="100">
        <v>1</v>
      </c>
      <c r="S29" s="100">
        <v>1</v>
      </c>
      <c r="T29" s="148" t="s">
        <v>447</v>
      </c>
      <c r="U29" s="303"/>
      <c r="V29" s="400" t="s">
        <v>458</v>
      </c>
      <c r="W29" s="400"/>
      <c r="X29" s="153"/>
    </row>
    <row r="30" spans="1:24" s="152" customFormat="1" ht="44.25" customHeight="1" x14ac:dyDescent="0.25">
      <c r="A30" s="805"/>
      <c r="B30" s="842"/>
      <c r="C30" s="844"/>
      <c r="D30" s="845"/>
      <c r="E30" s="805"/>
      <c r="F30" s="428">
        <v>17</v>
      </c>
      <c r="G30" s="420" t="s">
        <v>460</v>
      </c>
      <c r="H30" s="100">
        <v>1</v>
      </c>
      <c r="I30" s="100">
        <v>1</v>
      </c>
      <c r="J30" s="100">
        <v>1</v>
      </c>
      <c r="K30" s="100">
        <v>1</v>
      </c>
      <c r="L30" s="100">
        <v>1</v>
      </c>
      <c r="M30" s="100">
        <v>1</v>
      </c>
      <c r="N30" s="100">
        <v>1</v>
      </c>
      <c r="O30" s="100">
        <v>1</v>
      </c>
      <c r="P30" s="100">
        <v>1</v>
      </c>
      <c r="Q30" s="100">
        <v>1</v>
      </c>
      <c r="R30" s="100">
        <v>1</v>
      </c>
      <c r="S30" s="100">
        <v>1</v>
      </c>
      <c r="T30" s="148" t="s">
        <v>461</v>
      </c>
      <c r="U30" s="303"/>
      <c r="V30" s="400" t="s">
        <v>1329</v>
      </c>
      <c r="W30" s="400"/>
      <c r="X30" s="153"/>
    </row>
    <row r="31" spans="1:24" s="152" customFormat="1" ht="55.5" customHeight="1" x14ac:dyDescent="0.25">
      <c r="A31" s="805"/>
      <c r="B31" s="843"/>
      <c r="C31" s="844"/>
      <c r="D31" s="845"/>
      <c r="E31" s="805"/>
      <c r="F31" s="428">
        <v>18</v>
      </c>
      <c r="G31" s="420" t="s">
        <v>462</v>
      </c>
      <c r="H31" s="100">
        <v>1</v>
      </c>
      <c r="I31" s="100">
        <v>1</v>
      </c>
      <c r="J31" s="100">
        <v>1</v>
      </c>
      <c r="K31" s="100">
        <v>1</v>
      </c>
      <c r="L31" s="100">
        <v>1</v>
      </c>
      <c r="M31" s="100">
        <v>1</v>
      </c>
      <c r="N31" s="100">
        <v>1</v>
      </c>
      <c r="O31" s="100">
        <v>1</v>
      </c>
      <c r="P31" s="100">
        <v>1</v>
      </c>
      <c r="Q31" s="100">
        <v>1</v>
      </c>
      <c r="R31" s="100">
        <v>1</v>
      </c>
      <c r="S31" s="100">
        <v>1</v>
      </c>
      <c r="T31" s="148" t="s">
        <v>447</v>
      </c>
      <c r="U31" s="303"/>
      <c r="V31" s="400" t="s">
        <v>463</v>
      </c>
      <c r="W31" s="400"/>
      <c r="X31" s="153"/>
    </row>
    <row r="32" spans="1:24" s="152" customFormat="1" x14ac:dyDescent="0.25">
      <c r="A32" s="461"/>
      <c r="B32" s="461"/>
      <c r="C32" s="459"/>
      <c r="D32" s="460"/>
      <c r="E32" s="461"/>
      <c r="F32" s="462"/>
      <c r="G32" s="388"/>
      <c r="H32" s="463"/>
      <c r="I32" s="463"/>
      <c r="J32" s="463"/>
      <c r="K32" s="463"/>
      <c r="L32" s="463"/>
      <c r="M32" s="463"/>
      <c r="N32" s="463"/>
      <c r="O32" s="463"/>
      <c r="P32" s="463"/>
      <c r="Q32" s="463"/>
      <c r="R32" s="463"/>
      <c r="S32" s="463"/>
      <c r="T32" s="464"/>
      <c r="U32" s="161"/>
      <c r="V32" s="461"/>
      <c r="W32" s="461"/>
      <c r="X32" s="160"/>
    </row>
    <row r="33" spans="1:24" s="152" customFormat="1" x14ac:dyDescent="0.25">
      <c r="A33" s="461"/>
      <c r="B33" s="461"/>
      <c r="C33" s="459"/>
      <c r="D33" s="460"/>
      <c r="E33" s="461"/>
      <c r="F33" s="462"/>
      <c r="G33" s="388"/>
      <c r="H33" s="463"/>
      <c r="I33" s="463"/>
      <c r="J33" s="463"/>
      <c r="K33" s="463"/>
      <c r="L33" s="463"/>
      <c r="M33" s="463"/>
      <c r="N33" s="463"/>
      <c r="O33" s="463"/>
      <c r="P33" s="463"/>
      <c r="Q33" s="463"/>
      <c r="R33" s="463"/>
      <c r="S33" s="463"/>
      <c r="T33" s="464"/>
      <c r="U33" s="161"/>
      <c r="V33" s="461"/>
      <c r="W33" s="461"/>
      <c r="X33" s="160"/>
    </row>
    <row r="34" spans="1:24" s="152" customFormat="1" x14ac:dyDescent="0.25">
      <c r="A34" s="461"/>
      <c r="B34" s="461"/>
      <c r="C34" s="459"/>
      <c r="D34" s="460"/>
      <c r="E34" s="461"/>
      <c r="F34" s="462"/>
      <c r="G34" s="388"/>
      <c r="H34" s="463"/>
      <c r="I34" s="463"/>
      <c r="J34" s="463"/>
      <c r="K34" s="463"/>
      <c r="L34" s="463"/>
      <c r="M34" s="463"/>
      <c r="N34" s="463"/>
      <c r="O34" s="463"/>
      <c r="P34" s="463"/>
      <c r="Q34" s="463"/>
      <c r="R34" s="463"/>
      <c r="S34" s="463"/>
      <c r="T34" s="464"/>
      <c r="U34" s="161"/>
      <c r="V34" s="461"/>
      <c r="W34" s="461"/>
      <c r="X34" s="160"/>
    </row>
    <row r="35" spans="1:24" s="152" customFormat="1" x14ac:dyDescent="0.25">
      <c r="A35" s="461"/>
      <c r="B35" s="461"/>
      <c r="C35" s="459"/>
      <c r="D35" s="460"/>
      <c r="E35" s="461"/>
      <c r="F35" s="462"/>
      <c r="G35" s="388"/>
      <c r="H35" s="463"/>
      <c r="I35" s="463"/>
      <c r="J35" s="463"/>
      <c r="K35" s="463"/>
      <c r="L35" s="463"/>
      <c r="M35" s="463"/>
      <c r="N35" s="463"/>
      <c r="O35" s="463"/>
      <c r="P35" s="463"/>
      <c r="Q35" s="463"/>
      <c r="R35" s="463"/>
      <c r="S35" s="463"/>
      <c r="T35" s="464"/>
      <c r="U35" s="161"/>
      <c r="V35" s="461"/>
      <c r="W35" s="461"/>
      <c r="X35" s="160"/>
    </row>
    <row r="36" spans="1:24" s="152" customFormat="1" x14ac:dyDescent="0.25">
      <c r="A36" s="461"/>
      <c r="B36" s="461"/>
      <c r="C36" s="459"/>
      <c r="D36" s="460"/>
      <c r="E36" s="461"/>
      <c r="F36" s="462"/>
      <c r="G36" s="388"/>
      <c r="H36" s="463"/>
      <c r="I36" s="463"/>
      <c r="J36" s="463"/>
      <c r="K36" s="463"/>
      <c r="L36" s="463"/>
      <c r="M36" s="463"/>
      <c r="N36" s="463"/>
      <c r="O36" s="463"/>
      <c r="P36" s="463"/>
      <c r="Q36" s="463"/>
      <c r="R36" s="463"/>
      <c r="S36" s="463"/>
      <c r="T36" s="464"/>
      <c r="U36" s="161"/>
      <c r="V36" s="461"/>
      <c r="W36" s="461"/>
      <c r="X36" s="160"/>
    </row>
    <row r="37" spans="1:24" s="152" customFormat="1" x14ac:dyDescent="0.25">
      <c r="A37" s="461"/>
      <c r="B37" s="461"/>
      <c r="C37" s="459"/>
      <c r="D37" s="460"/>
      <c r="E37" s="461"/>
      <c r="F37" s="462"/>
      <c r="G37" s="388"/>
      <c r="H37" s="463"/>
      <c r="I37" s="463"/>
      <c r="J37" s="463"/>
      <c r="K37" s="463"/>
      <c r="L37" s="463"/>
      <c r="M37" s="463"/>
      <c r="N37" s="463"/>
      <c r="O37" s="463"/>
      <c r="P37" s="463"/>
      <c r="Q37" s="463"/>
      <c r="R37" s="463"/>
      <c r="S37" s="463"/>
      <c r="T37" s="464"/>
      <c r="U37" s="161"/>
      <c r="V37" s="461"/>
      <c r="W37" s="461"/>
      <c r="X37" s="160"/>
    </row>
    <row r="38" spans="1:24" s="152" customFormat="1" x14ac:dyDescent="0.25">
      <c r="A38" s="461"/>
      <c r="B38" s="461"/>
      <c r="C38" s="459"/>
      <c r="D38" s="460"/>
      <c r="E38" s="461"/>
      <c r="F38" s="462"/>
      <c r="G38" s="388"/>
      <c r="H38" s="463"/>
      <c r="I38" s="463"/>
      <c r="J38" s="463"/>
      <c r="K38" s="463"/>
      <c r="L38" s="463"/>
      <c r="M38" s="463"/>
      <c r="N38" s="463"/>
      <c r="O38" s="463"/>
      <c r="P38" s="463"/>
      <c r="Q38" s="463"/>
      <c r="R38" s="463"/>
      <c r="S38" s="463"/>
      <c r="T38" s="464"/>
      <c r="U38" s="161"/>
      <c r="V38" s="461"/>
      <c r="W38" s="461"/>
      <c r="X38" s="160"/>
    </row>
    <row r="39" spans="1:24" s="152" customFormat="1" x14ac:dyDescent="0.25">
      <c r="A39" s="461"/>
      <c r="B39" s="461"/>
      <c r="C39" s="459"/>
      <c r="D39" s="460"/>
      <c r="E39" s="461"/>
      <c r="F39" s="462"/>
      <c r="G39" s="388"/>
      <c r="H39" s="463"/>
      <c r="I39" s="463"/>
      <c r="J39" s="463"/>
      <c r="K39" s="463"/>
      <c r="L39" s="463"/>
      <c r="M39" s="463"/>
      <c r="N39" s="463"/>
      <c r="O39" s="463"/>
      <c r="P39" s="463"/>
      <c r="Q39" s="463"/>
      <c r="R39" s="463"/>
      <c r="S39" s="463"/>
      <c r="T39" s="464"/>
      <c r="U39" s="161"/>
      <c r="V39" s="461"/>
      <c r="W39" s="461"/>
      <c r="X39" s="160"/>
    </row>
    <row r="40" spans="1:24" s="152" customFormat="1" x14ac:dyDescent="0.25">
      <c r="A40" s="682">
        <v>1</v>
      </c>
      <c r="B40" s="682">
        <v>2</v>
      </c>
      <c r="C40" s="682">
        <v>3</v>
      </c>
      <c r="D40" s="682">
        <v>4</v>
      </c>
      <c r="E40" s="682">
        <v>5</v>
      </c>
      <c r="F40" s="809">
        <v>6</v>
      </c>
      <c r="G40" s="810">
        <v>6</v>
      </c>
      <c r="H40" s="809">
        <v>7</v>
      </c>
      <c r="I40" s="811">
        <v>6</v>
      </c>
      <c r="J40" s="811"/>
      <c r="K40" s="811"/>
      <c r="L40" s="811"/>
      <c r="M40" s="811"/>
      <c r="N40" s="811"/>
      <c r="O40" s="811"/>
      <c r="P40" s="811"/>
      <c r="Q40" s="811"/>
      <c r="R40" s="811"/>
      <c r="S40" s="810"/>
      <c r="T40" s="682">
        <v>8</v>
      </c>
      <c r="U40" s="682">
        <v>9</v>
      </c>
      <c r="V40" s="682">
        <v>10</v>
      </c>
      <c r="W40" s="682">
        <v>11</v>
      </c>
      <c r="X40" s="682">
        <v>12</v>
      </c>
    </row>
    <row r="41" spans="1:24" s="152" customFormat="1" x14ac:dyDescent="0.25">
      <c r="A41" s="768" t="s">
        <v>9</v>
      </c>
      <c r="B41" s="768" t="s">
        <v>10</v>
      </c>
      <c r="C41" s="768" t="s">
        <v>11</v>
      </c>
      <c r="D41" s="768" t="s">
        <v>12</v>
      </c>
      <c r="E41" s="768" t="s">
        <v>13</v>
      </c>
      <c r="F41" s="768" t="s">
        <v>0</v>
      </c>
      <c r="G41" s="768" t="s">
        <v>14</v>
      </c>
      <c r="H41" s="771" t="s">
        <v>15</v>
      </c>
      <c r="I41" s="771"/>
      <c r="J41" s="771"/>
      <c r="K41" s="771"/>
      <c r="L41" s="771"/>
      <c r="M41" s="771"/>
      <c r="N41" s="771"/>
      <c r="O41" s="771"/>
      <c r="P41" s="771"/>
      <c r="Q41" s="771"/>
      <c r="R41" s="771"/>
      <c r="S41" s="771"/>
      <c r="T41" s="768" t="s">
        <v>16</v>
      </c>
      <c r="U41" s="768" t="s">
        <v>182</v>
      </c>
      <c r="V41" s="769" t="s">
        <v>18</v>
      </c>
      <c r="W41" s="806" t="s">
        <v>19</v>
      </c>
      <c r="X41" s="806" t="s">
        <v>20</v>
      </c>
    </row>
    <row r="42" spans="1:24" s="152" customFormat="1" x14ac:dyDescent="0.25">
      <c r="A42" s="768"/>
      <c r="B42" s="768"/>
      <c r="C42" s="768"/>
      <c r="D42" s="768"/>
      <c r="E42" s="768"/>
      <c r="F42" s="768"/>
      <c r="G42" s="768"/>
      <c r="H42" s="768" t="s">
        <v>21</v>
      </c>
      <c r="I42" s="768"/>
      <c r="J42" s="768"/>
      <c r="K42" s="768" t="s">
        <v>22</v>
      </c>
      <c r="L42" s="768"/>
      <c r="M42" s="768"/>
      <c r="N42" s="768" t="s">
        <v>23</v>
      </c>
      <c r="O42" s="768"/>
      <c r="P42" s="768"/>
      <c r="Q42" s="768" t="s">
        <v>24</v>
      </c>
      <c r="R42" s="768"/>
      <c r="S42" s="768"/>
      <c r="T42" s="768"/>
      <c r="U42" s="768"/>
      <c r="V42" s="769"/>
      <c r="W42" s="807" t="s">
        <v>438</v>
      </c>
      <c r="X42" s="807" t="s">
        <v>133</v>
      </c>
    </row>
    <row r="43" spans="1:24" s="152" customFormat="1" x14ac:dyDescent="0.25">
      <c r="A43" s="768"/>
      <c r="B43" s="768"/>
      <c r="C43" s="768"/>
      <c r="D43" s="768"/>
      <c r="E43" s="768"/>
      <c r="F43" s="768"/>
      <c r="G43" s="768"/>
      <c r="H43" s="14" t="s">
        <v>25</v>
      </c>
      <c r="I43" s="14" t="s">
        <v>26</v>
      </c>
      <c r="J43" s="14" t="s">
        <v>27</v>
      </c>
      <c r="K43" s="14" t="s">
        <v>28</v>
      </c>
      <c r="L43" s="14" t="s">
        <v>27</v>
      </c>
      <c r="M43" s="14" t="s">
        <v>29</v>
      </c>
      <c r="N43" s="14" t="s">
        <v>29</v>
      </c>
      <c r="O43" s="14" t="s">
        <v>28</v>
      </c>
      <c r="P43" s="14" t="s">
        <v>31</v>
      </c>
      <c r="Q43" s="14" t="s">
        <v>32</v>
      </c>
      <c r="R43" s="14" t="s">
        <v>33</v>
      </c>
      <c r="S43" s="14" t="s">
        <v>34</v>
      </c>
      <c r="T43" s="768"/>
      <c r="U43" s="768"/>
      <c r="V43" s="769"/>
      <c r="W43" s="808"/>
      <c r="X43" s="808"/>
    </row>
    <row r="44" spans="1:24" ht="38.25" customHeight="1" x14ac:dyDescent="0.25">
      <c r="A44" s="805" t="s">
        <v>106</v>
      </c>
      <c r="B44" s="776" t="s">
        <v>107</v>
      </c>
      <c r="C44" s="812" t="s">
        <v>108</v>
      </c>
      <c r="D44" s="799"/>
      <c r="E44" s="776" t="s">
        <v>109</v>
      </c>
      <c r="F44" s="428">
        <v>19</v>
      </c>
      <c r="G44" s="425" t="s">
        <v>110</v>
      </c>
      <c r="H44" s="37"/>
      <c r="I44" s="37"/>
      <c r="J44" s="37"/>
      <c r="K44" s="37"/>
      <c r="L44" s="37"/>
      <c r="M44" s="37">
        <v>1</v>
      </c>
      <c r="N44" s="37"/>
      <c r="O44" s="37"/>
      <c r="P44" s="37"/>
      <c r="Q44" s="37"/>
      <c r="R44" s="37"/>
      <c r="S44" s="37"/>
      <c r="T44" s="777" t="s">
        <v>447</v>
      </c>
      <c r="U44" s="799"/>
      <c r="V44" s="437" t="s">
        <v>111</v>
      </c>
      <c r="W44" s="38"/>
      <c r="X44" s="38"/>
    </row>
    <row r="45" spans="1:24" ht="38.25" customHeight="1" x14ac:dyDescent="0.25">
      <c r="A45" s="805"/>
      <c r="B45" s="776"/>
      <c r="C45" s="812"/>
      <c r="D45" s="799"/>
      <c r="E45" s="776"/>
      <c r="F45" s="428">
        <v>20</v>
      </c>
      <c r="G45" s="425" t="s">
        <v>112</v>
      </c>
      <c r="H45" s="37"/>
      <c r="I45" s="37"/>
      <c r="J45" s="37"/>
      <c r="K45" s="37"/>
      <c r="L45" s="37"/>
      <c r="M45" s="37">
        <v>1</v>
      </c>
      <c r="N45" s="37"/>
      <c r="O45" s="37"/>
      <c r="P45" s="37"/>
      <c r="Q45" s="37"/>
      <c r="R45" s="37"/>
      <c r="S45" s="37"/>
      <c r="T45" s="777"/>
      <c r="U45" s="799"/>
      <c r="V45" s="437" t="s">
        <v>113</v>
      </c>
      <c r="W45" s="38"/>
      <c r="X45" s="38"/>
    </row>
    <row r="46" spans="1:24" ht="38.25" customHeight="1" x14ac:dyDescent="0.25">
      <c r="A46" s="805"/>
      <c r="B46" s="776"/>
      <c r="C46" s="812"/>
      <c r="D46" s="799"/>
      <c r="E46" s="776"/>
      <c r="F46" s="428">
        <v>21</v>
      </c>
      <c r="G46" s="425" t="s">
        <v>114</v>
      </c>
      <c r="H46" s="37">
        <v>1</v>
      </c>
      <c r="I46" s="37"/>
      <c r="J46" s="37"/>
      <c r="K46" s="37"/>
      <c r="L46" s="37"/>
      <c r="M46" s="37"/>
      <c r="N46" s="37"/>
      <c r="O46" s="37"/>
      <c r="P46" s="37"/>
      <c r="Q46" s="37"/>
      <c r="R46" s="37"/>
      <c r="S46" s="37"/>
      <c r="T46" s="777"/>
      <c r="U46" s="799"/>
      <c r="V46" s="437" t="s">
        <v>115</v>
      </c>
      <c r="W46" s="38"/>
      <c r="X46" s="38"/>
    </row>
    <row r="47" spans="1:24" ht="38.25" customHeight="1" x14ac:dyDescent="0.25">
      <c r="A47" s="805"/>
      <c r="B47" s="776"/>
      <c r="C47" s="812"/>
      <c r="D47" s="799"/>
      <c r="E47" s="776"/>
      <c r="F47" s="428">
        <v>22</v>
      </c>
      <c r="G47" s="425" t="s">
        <v>116</v>
      </c>
      <c r="H47" s="37"/>
      <c r="I47" s="37"/>
      <c r="J47" s="37"/>
      <c r="K47" s="37"/>
      <c r="L47" s="37"/>
      <c r="M47" s="37">
        <v>1</v>
      </c>
      <c r="N47" s="37"/>
      <c r="O47" s="37"/>
      <c r="P47" s="37"/>
      <c r="Q47" s="37"/>
      <c r="R47" s="37"/>
      <c r="S47" s="37"/>
      <c r="T47" s="777"/>
      <c r="U47" s="799"/>
      <c r="V47" s="437" t="s">
        <v>117</v>
      </c>
      <c r="W47" s="38"/>
      <c r="X47" s="38"/>
    </row>
    <row r="48" spans="1:24" ht="38.25" customHeight="1" x14ac:dyDescent="0.25">
      <c r="A48" s="805"/>
      <c r="B48" s="776"/>
      <c r="C48" s="812"/>
      <c r="D48" s="799"/>
      <c r="E48" s="776"/>
      <c r="F48" s="428">
        <v>23</v>
      </c>
      <c r="G48" s="425" t="s">
        <v>118</v>
      </c>
      <c r="H48" s="37"/>
      <c r="I48" s="37"/>
      <c r="J48" s="37"/>
      <c r="K48" s="37"/>
      <c r="L48" s="37"/>
      <c r="M48" s="37"/>
      <c r="N48" s="37"/>
      <c r="O48" s="37"/>
      <c r="P48" s="37"/>
      <c r="Q48" s="37">
        <v>1</v>
      </c>
      <c r="R48" s="37"/>
      <c r="S48" s="37"/>
      <c r="T48" s="777"/>
      <c r="U48" s="799"/>
      <c r="V48" s="437" t="s">
        <v>119</v>
      </c>
      <c r="W48" s="38"/>
      <c r="X48" s="38"/>
    </row>
    <row r="49" spans="1:24" ht="38.25" customHeight="1" x14ac:dyDescent="0.25">
      <c r="A49" s="805"/>
      <c r="B49" s="776"/>
      <c r="C49" s="812"/>
      <c r="D49" s="799"/>
      <c r="E49" s="776"/>
      <c r="F49" s="428">
        <v>24</v>
      </c>
      <c r="G49" s="425" t="s">
        <v>120</v>
      </c>
      <c r="H49" s="37"/>
      <c r="I49" s="37"/>
      <c r="J49" s="37"/>
      <c r="K49" s="37">
        <v>1</v>
      </c>
      <c r="L49" s="37"/>
      <c r="M49" s="37"/>
      <c r="N49" s="37">
        <v>1</v>
      </c>
      <c r="O49" s="37"/>
      <c r="P49" s="37"/>
      <c r="Q49" s="37">
        <v>1</v>
      </c>
      <c r="R49" s="37"/>
      <c r="S49" s="37"/>
      <c r="T49" s="777"/>
      <c r="U49" s="799"/>
      <c r="V49" s="41" t="s">
        <v>121</v>
      </c>
      <c r="W49" s="38"/>
      <c r="X49" s="38"/>
    </row>
    <row r="50" spans="1:24" ht="38.25" customHeight="1" x14ac:dyDescent="0.25">
      <c r="A50" s="805"/>
      <c r="B50" s="776"/>
      <c r="C50" s="812"/>
      <c r="D50" s="799"/>
      <c r="E50" s="776"/>
      <c r="F50" s="428">
        <v>25</v>
      </c>
      <c r="G50" s="425" t="s">
        <v>122</v>
      </c>
      <c r="H50" s="37"/>
      <c r="I50" s="37"/>
      <c r="J50" s="40">
        <v>1</v>
      </c>
      <c r="K50" s="37"/>
      <c r="L50" s="37"/>
      <c r="M50" s="40">
        <v>1</v>
      </c>
      <c r="N50" s="37"/>
      <c r="O50" s="37"/>
      <c r="P50" s="40">
        <v>1</v>
      </c>
      <c r="Q50" s="37"/>
      <c r="R50" s="37"/>
      <c r="S50" s="40">
        <v>1</v>
      </c>
      <c r="T50" s="777"/>
      <c r="U50" s="799"/>
      <c r="V50" s="41" t="s">
        <v>123</v>
      </c>
      <c r="W50" s="38"/>
      <c r="X50" s="38"/>
    </row>
    <row r="51" spans="1:24" ht="38.25" customHeight="1" x14ac:dyDescent="0.25">
      <c r="A51" s="805"/>
      <c r="B51" s="776" t="s">
        <v>124</v>
      </c>
      <c r="C51" s="800">
        <v>0.9</v>
      </c>
      <c r="D51" s="799"/>
      <c r="E51" s="776"/>
      <c r="F51" s="428">
        <v>26</v>
      </c>
      <c r="G51" s="425" t="s">
        <v>125</v>
      </c>
      <c r="H51" s="37">
        <v>1</v>
      </c>
      <c r="I51" s="37"/>
      <c r="J51" s="37"/>
      <c r="K51" s="37">
        <v>1</v>
      </c>
      <c r="L51" s="37"/>
      <c r="M51" s="37"/>
      <c r="N51" s="37">
        <v>1</v>
      </c>
      <c r="O51" s="37"/>
      <c r="P51" s="37"/>
      <c r="Q51" s="37">
        <v>1</v>
      </c>
      <c r="R51" s="37"/>
      <c r="S51" s="37"/>
      <c r="T51" s="777"/>
      <c r="U51" s="799"/>
      <c r="V51" s="437" t="s">
        <v>126</v>
      </c>
      <c r="W51" s="38"/>
      <c r="X51" s="38"/>
    </row>
    <row r="52" spans="1:24" ht="38.25" customHeight="1" x14ac:dyDescent="0.25">
      <c r="A52" s="805"/>
      <c r="B52" s="776"/>
      <c r="C52" s="800"/>
      <c r="D52" s="799"/>
      <c r="E52" s="776"/>
      <c r="F52" s="428">
        <v>27</v>
      </c>
      <c r="G52" s="425" t="s">
        <v>127</v>
      </c>
      <c r="H52" s="37">
        <v>1</v>
      </c>
      <c r="I52" s="37"/>
      <c r="J52" s="37"/>
      <c r="K52" s="37">
        <v>1</v>
      </c>
      <c r="L52" s="37"/>
      <c r="M52" s="37"/>
      <c r="N52" s="37">
        <v>1</v>
      </c>
      <c r="O52" s="37"/>
      <c r="P52" s="37"/>
      <c r="Q52" s="37">
        <v>1</v>
      </c>
      <c r="R52" s="37"/>
      <c r="S52" s="37"/>
      <c r="T52" s="777"/>
      <c r="U52" s="799"/>
      <c r="V52" s="437" t="s">
        <v>121</v>
      </c>
      <c r="W52" s="38"/>
      <c r="X52" s="38"/>
    </row>
    <row r="53" spans="1:24" ht="16.5" thickBot="1" x14ac:dyDescent="0.3">
      <c r="A53" s="160"/>
      <c r="B53" s="160"/>
      <c r="C53" s="160"/>
      <c r="D53" s="160"/>
      <c r="E53" s="160"/>
      <c r="F53" s="160"/>
      <c r="G53" s="160"/>
      <c r="H53" s="160"/>
      <c r="I53" s="160"/>
      <c r="J53" s="160"/>
      <c r="K53" s="160"/>
      <c r="L53" s="160"/>
      <c r="M53" s="160"/>
      <c r="N53" s="160"/>
      <c r="O53" s="160"/>
      <c r="P53" s="160"/>
      <c r="Q53" s="160"/>
      <c r="R53" s="160"/>
      <c r="S53" s="160"/>
      <c r="T53" s="160"/>
      <c r="U53" s="160"/>
      <c r="V53" s="161"/>
      <c r="W53" s="160"/>
      <c r="X53" s="162">
        <f>SUM(X14:X52)</f>
        <v>2472382.7799999998</v>
      </c>
    </row>
    <row r="54" spans="1:24" ht="16.5" thickTop="1" x14ac:dyDescent="0.25">
      <c r="A54" s="160"/>
      <c r="B54" s="160"/>
      <c r="C54" s="160"/>
      <c r="D54" s="160"/>
      <c r="E54" s="160"/>
      <c r="F54" s="160"/>
      <c r="G54" s="160"/>
      <c r="H54" s="160"/>
      <c r="I54" s="160"/>
      <c r="J54" s="160"/>
      <c r="K54" s="160"/>
      <c r="L54" s="160"/>
      <c r="M54" s="160"/>
      <c r="N54" s="160"/>
      <c r="O54" s="160"/>
      <c r="P54" s="160"/>
      <c r="Q54" s="160"/>
      <c r="R54" s="160"/>
      <c r="S54" s="160"/>
      <c r="T54" s="160"/>
      <c r="U54" s="160"/>
      <c r="V54" s="161"/>
      <c r="W54" s="160"/>
      <c r="X54" s="160"/>
    </row>
    <row r="55" spans="1:24" x14ac:dyDescent="0.25">
      <c r="A55" s="160"/>
      <c r="B55" s="160"/>
      <c r="C55" s="160"/>
      <c r="D55" s="160"/>
      <c r="E55" s="160"/>
      <c r="F55" s="160"/>
      <c r="G55" s="160"/>
      <c r="H55" s="160"/>
      <c r="I55" s="160"/>
      <c r="J55" s="160"/>
      <c r="K55" s="160"/>
      <c r="L55" s="160"/>
      <c r="M55" s="160"/>
      <c r="N55" s="160"/>
      <c r="O55" s="160"/>
      <c r="P55" s="160"/>
      <c r="Q55" s="160"/>
      <c r="R55" s="160"/>
      <c r="S55" s="160"/>
      <c r="T55" s="160"/>
      <c r="U55" s="160"/>
      <c r="V55" s="161"/>
      <c r="W55" s="160"/>
      <c r="X55" s="160"/>
    </row>
    <row r="56" spans="1:24" x14ac:dyDescent="0.25">
      <c r="A56" s="160"/>
      <c r="B56" s="160"/>
      <c r="C56" s="160"/>
      <c r="D56" s="160"/>
      <c r="E56" s="160"/>
      <c r="F56" s="160"/>
      <c r="G56" s="160"/>
      <c r="H56" s="160"/>
      <c r="I56" s="160"/>
      <c r="J56" s="160"/>
      <c r="K56" s="160"/>
      <c r="L56" s="160"/>
      <c r="M56" s="160"/>
      <c r="N56" s="160"/>
      <c r="O56" s="160"/>
      <c r="P56" s="160"/>
      <c r="Q56" s="160"/>
      <c r="R56" s="160"/>
      <c r="S56" s="160"/>
      <c r="T56" s="160"/>
      <c r="U56" s="160"/>
      <c r="V56" s="161"/>
      <c r="W56" s="160"/>
      <c r="X56" s="160"/>
    </row>
    <row r="57" spans="1:24" x14ac:dyDescent="0.25">
      <c r="A57" s="160"/>
      <c r="B57" s="160"/>
      <c r="C57" s="160"/>
      <c r="D57" s="160"/>
      <c r="E57" s="160"/>
      <c r="F57" s="160"/>
      <c r="G57" s="160"/>
      <c r="H57" s="160"/>
      <c r="I57" s="160"/>
      <c r="J57" s="160"/>
      <c r="K57" s="160"/>
      <c r="L57" s="160"/>
      <c r="M57" s="160"/>
      <c r="N57" s="160"/>
      <c r="O57" s="160"/>
      <c r="P57" s="160"/>
      <c r="Q57" s="160"/>
      <c r="R57" s="160"/>
      <c r="S57" s="160"/>
      <c r="T57" s="160"/>
      <c r="U57" s="160"/>
      <c r="V57" s="161"/>
      <c r="W57" s="160"/>
      <c r="X57" s="160"/>
    </row>
    <row r="58" spans="1:24" x14ac:dyDescent="0.25">
      <c r="A58" s="160"/>
      <c r="B58" s="160"/>
      <c r="C58" s="160"/>
      <c r="D58" s="160"/>
      <c r="E58" s="160"/>
      <c r="F58" s="160"/>
      <c r="G58" s="160"/>
      <c r="H58" s="160"/>
      <c r="I58" s="160"/>
      <c r="J58" s="160"/>
      <c r="K58" s="160"/>
      <c r="L58" s="160"/>
      <c r="M58" s="160"/>
      <c r="N58" s="160"/>
      <c r="O58" s="160"/>
      <c r="P58" s="160"/>
      <c r="Q58" s="160"/>
      <c r="R58" s="160"/>
      <c r="S58" s="160"/>
      <c r="T58" s="160"/>
      <c r="U58" s="160"/>
      <c r="V58" s="161"/>
      <c r="W58" s="160"/>
      <c r="X58" s="160"/>
    </row>
    <row r="59" spans="1:24" x14ac:dyDescent="0.25">
      <c r="A59" s="160"/>
      <c r="B59" s="160"/>
      <c r="C59" s="160"/>
      <c r="D59" s="160"/>
      <c r="E59" s="160"/>
      <c r="F59" s="160"/>
      <c r="G59" s="160"/>
      <c r="H59" s="160"/>
      <c r="I59" s="160"/>
      <c r="J59" s="160"/>
      <c r="K59" s="160"/>
      <c r="L59" s="160"/>
      <c r="M59" s="160"/>
      <c r="N59" s="160"/>
      <c r="O59" s="160"/>
      <c r="P59" s="160"/>
      <c r="Q59" s="160"/>
      <c r="R59" s="160"/>
      <c r="S59" s="160"/>
      <c r="T59" s="160"/>
      <c r="U59" s="160"/>
      <c r="V59" s="161"/>
      <c r="W59" s="160"/>
      <c r="X59" s="160"/>
    </row>
    <row r="60" spans="1:24" x14ac:dyDescent="0.25">
      <c r="A60" s="160"/>
      <c r="B60" s="160"/>
      <c r="C60" s="160"/>
      <c r="D60" s="160"/>
      <c r="E60" s="160"/>
      <c r="F60" s="160"/>
      <c r="G60" s="160"/>
      <c r="H60" s="160"/>
      <c r="I60" s="160"/>
      <c r="J60" s="160"/>
      <c r="K60" s="160"/>
      <c r="L60" s="160"/>
      <c r="M60" s="160"/>
      <c r="N60" s="160"/>
      <c r="O60" s="160"/>
      <c r="P60" s="160"/>
      <c r="Q60" s="160"/>
      <c r="R60" s="160"/>
      <c r="S60" s="160"/>
      <c r="T60" s="160"/>
      <c r="U60" s="160"/>
      <c r="V60" s="161"/>
      <c r="W60" s="160"/>
      <c r="X60" s="160"/>
    </row>
  </sheetData>
  <mergeCells count="68">
    <mergeCell ref="F10:G10"/>
    <mergeCell ref="H10:S10"/>
    <mergeCell ref="A5:X5"/>
    <mergeCell ref="A6:X6"/>
    <mergeCell ref="B8:X8"/>
    <mergeCell ref="B9:X9"/>
    <mergeCell ref="C7:X7"/>
    <mergeCell ref="A7:B7"/>
    <mergeCell ref="A11:A13"/>
    <mergeCell ref="B11:B13"/>
    <mergeCell ref="C11:C13"/>
    <mergeCell ref="D11:D13"/>
    <mergeCell ref="E11:E13"/>
    <mergeCell ref="E14:E22"/>
    <mergeCell ref="G11:G13"/>
    <mergeCell ref="H11:S11"/>
    <mergeCell ref="T11:T13"/>
    <mergeCell ref="U11:U13"/>
    <mergeCell ref="F11:F13"/>
    <mergeCell ref="X11:X13"/>
    <mergeCell ref="H12:J12"/>
    <mergeCell ref="K12:M12"/>
    <mergeCell ref="N12:P12"/>
    <mergeCell ref="Q12:S12"/>
    <mergeCell ref="V11:V13"/>
    <mergeCell ref="W11:W13"/>
    <mergeCell ref="B19:B22"/>
    <mergeCell ref="D19:D22"/>
    <mergeCell ref="A23:A31"/>
    <mergeCell ref="B23:B27"/>
    <mergeCell ref="C23:C27"/>
    <mergeCell ref="D23:D27"/>
    <mergeCell ref="A14:A22"/>
    <mergeCell ref="B14:B18"/>
    <mergeCell ref="C14:C18"/>
    <mergeCell ref="D14:D18"/>
    <mergeCell ref="A44:A52"/>
    <mergeCell ref="B44:B50"/>
    <mergeCell ref="C44:C50"/>
    <mergeCell ref="D44:D52"/>
    <mergeCell ref="E44:E52"/>
    <mergeCell ref="T44:T52"/>
    <mergeCell ref="U44:U52"/>
    <mergeCell ref="B51:B52"/>
    <mergeCell ref="C51:C52"/>
    <mergeCell ref="E23:E31"/>
    <mergeCell ref="B28:B31"/>
    <mergeCell ref="C28:C31"/>
    <mergeCell ref="D28:D31"/>
    <mergeCell ref="F40:G40"/>
    <mergeCell ref="H40:S40"/>
    <mergeCell ref="F41:F43"/>
    <mergeCell ref="G41:G43"/>
    <mergeCell ref="H41:S41"/>
    <mergeCell ref="T41:T43"/>
    <mergeCell ref="U41:U43"/>
    <mergeCell ref="A41:A43"/>
    <mergeCell ref="B41:B43"/>
    <mergeCell ref="C41:C43"/>
    <mergeCell ref="D41:D43"/>
    <mergeCell ref="E41:E43"/>
    <mergeCell ref="V41:V43"/>
    <mergeCell ref="W41:W43"/>
    <mergeCell ref="X41:X43"/>
    <mergeCell ref="H42:J42"/>
    <mergeCell ref="K42:M42"/>
    <mergeCell ref="N42:P42"/>
    <mergeCell ref="Q42:S42"/>
  </mergeCells>
  <pageMargins left="0.70866141732283472" right="0.23622047244094491" top="0.43307086614173229" bottom="0.39370078740157483" header="0.31496062992125984" footer="0.19685039370078741"/>
  <pageSetup paperSize="5" scale="48" fitToHeight="0" orientation="landscape" r:id="rId1"/>
  <headerFooter>
    <oddFooter>&amp;R&amp;"Times New Roman,Negrita"&amp;12 41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84"/>
  <sheetViews>
    <sheetView showGridLines="0" topLeftCell="F65" zoomScale="85" zoomScaleNormal="85" workbookViewId="0">
      <selection activeCell="T74" sqref="T74:T82"/>
    </sheetView>
  </sheetViews>
  <sheetFormatPr baseColWidth="10" defaultRowHeight="15.75" x14ac:dyDescent="0.25"/>
  <cols>
    <col min="1" max="1" width="26" style="4" customWidth="1"/>
    <col min="2" max="2" width="23.7109375" style="4" customWidth="1"/>
    <col min="3" max="3" width="16.42578125" style="4" customWidth="1"/>
    <col min="4" max="4" width="18.140625" style="4" customWidth="1"/>
    <col min="5" max="5" width="18.28515625" style="4" customWidth="1"/>
    <col min="6" max="6" width="4.85546875" style="4" bestFit="1" customWidth="1"/>
    <col min="7" max="7" width="42.85546875" style="4" customWidth="1"/>
    <col min="8" max="8" width="5.5703125" style="145" customWidth="1"/>
    <col min="9" max="9" width="5.140625" style="145" customWidth="1"/>
    <col min="10" max="10" width="6.42578125" style="145" customWidth="1"/>
    <col min="11" max="12" width="5.140625" style="145" customWidth="1"/>
    <col min="13" max="13" width="6.5703125" style="145" customWidth="1"/>
    <col min="14" max="15" width="5.140625" style="145" customWidth="1"/>
    <col min="16" max="16" width="6.5703125" style="145" customWidth="1"/>
    <col min="17" max="18" width="5.140625" style="145" customWidth="1"/>
    <col min="19" max="19" width="6.5703125" style="145" customWidth="1"/>
    <col min="20" max="20" width="28.5703125" style="4" customWidth="1"/>
    <col min="21" max="21" width="15.42578125" style="4" customWidth="1"/>
    <col min="22" max="22" width="24" style="4" customWidth="1"/>
    <col min="23" max="23" width="16.28515625" style="4" customWidth="1"/>
    <col min="24" max="24" width="16.42578125" style="4" customWidth="1"/>
    <col min="25" max="25" width="2.140625" style="4" customWidth="1"/>
    <col min="26" max="16384" width="11.42578125" style="4"/>
  </cols>
  <sheetData>
    <row r="1" spans="1:24" ht="18.75" customHeight="1" x14ac:dyDescent="0.25">
      <c r="A1" s="3"/>
      <c r="B1" s="3"/>
      <c r="C1" s="3"/>
      <c r="D1" s="3"/>
      <c r="E1" s="3"/>
      <c r="F1" s="3"/>
      <c r="G1" s="3"/>
      <c r="H1" s="127"/>
      <c r="I1" s="127"/>
      <c r="J1" s="127"/>
      <c r="K1" s="127"/>
      <c r="L1" s="127"/>
      <c r="M1" s="127"/>
      <c r="N1" s="127"/>
      <c r="O1" s="127"/>
      <c r="P1" s="127"/>
      <c r="Q1" s="127"/>
      <c r="R1" s="127"/>
      <c r="S1" s="127"/>
      <c r="T1" s="3"/>
      <c r="U1" s="3"/>
      <c r="W1" s="3"/>
    </row>
    <row r="2" spans="1:24" x14ac:dyDescent="0.25">
      <c r="A2" s="3"/>
      <c r="B2" s="3"/>
      <c r="C2" s="3"/>
      <c r="D2" s="3"/>
      <c r="E2" s="3"/>
      <c r="F2" s="3"/>
      <c r="G2" s="3"/>
      <c r="H2" s="127"/>
      <c r="I2" s="127"/>
      <c r="J2" s="127"/>
      <c r="K2" s="127"/>
      <c r="L2" s="127"/>
      <c r="M2" s="127"/>
      <c r="N2" s="127"/>
      <c r="O2" s="127"/>
      <c r="P2" s="127"/>
      <c r="Q2" s="127"/>
      <c r="R2" s="127"/>
      <c r="S2" s="127"/>
      <c r="T2" s="3"/>
      <c r="U2" s="3"/>
      <c r="V2" s="3"/>
      <c r="W2" s="3"/>
    </row>
    <row r="3" spans="1:24" x14ac:dyDescent="0.25">
      <c r="A3" s="3"/>
      <c r="B3" s="3"/>
      <c r="C3" s="3"/>
      <c r="D3" s="3"/>
      <c r="E3" s="3"/>
      <c r="F3" s="3"/>
      <c r="G3" s="3"/>
      <c r="H3" s="127"/>
      <c r="I3" s="127"/>
      <c r="J3" s="127"/>
      <c r="K3" s="127"/>
      <c r="L3" s="127"/>
      <c r="M3" s="127"/>
      <c r="N3" s="127"/>
      <c r="O3" s="127"/>
      <c r="P3" s="127"/>
      <c r="Q3" s="127"/>
      <c r="R3" s="127"/>
      <c r="S3" s="127"/>
      <c r="T3" s="3"/>
      <c r="U3" s="3"/>
      <c r="W3" s="3"/>
    </row>
    <row r="4" spans="1:24" ht="10.5" customHeight="1" x14ac:dyDescent="0.25">
      <c r="A4" s="3"/>
      <c r="B4" s="3"/>
      <c r="C4" s="3"/>
      <c r="D4" s="3"/>
      <c r="E4" s="3"/>
      <c r="F4" s="3"/>
      <c r="G4" s="3"/>
      <c r="H4" s="127"/>
      <c r="I4" s="127"/>
      <c r="J4" s="127"/>
      <c r="K4" s="127"/>
      <c r="L4" s="127"/>
      <c r="M4" s="127"/>
      <c r="N4" s="127"/>
      <c r="O4" s="127"/>
      <c r="P4" s="127"/>
      <c r="Q4" s="127"/>
      <c r="R4" s="127"/>
      <c r="S4" s="127"/>
      <c r="T4" s="3"/>
      <c r="U4" s="3"/>
      <c r="W4" s="3"/>
    </row>
    <row r="5" spans="1:24" s="7" customFormat="1" ht="20.25" x14ac:dyDescent="0.3">
      <c r="A5" s="774" t="s">
        <v>1</v>
      </c>
      <c r="B5" s="774"/>
      <c r="C5" s="774"/>
      <c r="D5" s="774"/>
      <c r="E5" s="774"/>
      <c r="F5" s="774"/>
      <c r="G5" s="774"/>
      <c r="H5" s="774"/>
      <c r="I5" s="774"/>
      <c r="J5" s="774"/>
      <c r="K5" s="774"/>
      <c r="L5" s="774"/>
      <c r="M5" s="774"/>
      <c r="N5" s="774"/>
      <c r="O5" s="774"/>
      <c r="P5" s="774"/>
      <c r="Q5" s="774"/>
      <c r="R5" s="774"/>
      <c r="S5" s="774"/>
      <c r="T5" s="774"/>
      <c r="U5" s="774"/>
      <c r="V5" s="774"/>
      <c r="W5" s="774"/>
      <c r="X5" s="774"/>
    </row>
    <row r="6" spans="1:24" s="7" customFormat="1" ht="20.25" x14ac:dyDescent="0.3">
      <c r="A6" s="774" t="s">
        <v>2</v>
      </c>
      <c r="B6" s="774"/>
      <c r="C6" s="774"/>
      <c r="D6" s="774"/>
      <c r="E6" s="774"/>
      <c r="F6" s="774"/>
      <c r="G6" s="774"/>
      <c r="H6" s="774"/>
      <c r="I6" s="774"/>
      <c r="J6" s="774"/>
      <c r="K6" s="774"/>
      <c r="L6" s="774"/>
      <c r="M6" s="774"/>
      <c r="N6" s="774"/>
      <c r="O6" s="774"/>
      <c r="P6" s="774"/>
      <c r="Q6" s="774"/>
      <c r="R6" s="774"/>
      <c r="S6" s="774"/>
      <c r="T6" s="774"/>
      <c r="U6" s="774"/>
      <c r="V6" s="774"/>
      <c r="W6" s="774"/>
      <c r="X6" s="774"/>
    </row>
    <row r="7" spans="1:24" ht="27" x14ac:dyDescent="0.25">
      <c r="A7" s="128" t="s">
        <v>3</v>
      </c>
      <c r="B7" s="864" t="s">
        <v>1302</v>
      </c>
      <c r="C7" s="864"/>
      <c r="D7" s="864"/>
      <c r="E7" s="864"/>
      <c r="F7" s="864"/>
      <c r="G7" s="864"/>
      <c r="H7" s="864"/>
      <c r="I7" s="864"/>
      <c r="J7" s="864"/>
      <c r="K7" s="864"/>
      <c r="L7" s="864"/>
      <c r="M7" s="864"/>
      <c r="N7" s="864"/>
      <c r="O7" s="864"/>
      <c r="P7" s="864"/>
      <c r="Q7" s="864"/>
      <c r="R7" s="864"/>
      <c r="S7" s="864"/>
      <c r="T7" s="864"/>
      <c r="U7" s="864"/>
      <c r="V7" s="864"/>
      <c r="W7" s="864"/>
      <c r="X7" s="864"/>
    </row>
    <row r="8" spans="1:24" ht="16.5" customHeight="1" x14ac:dyDescent="0.25">
      <c r="A8" s="129" t="s">
        <v>129</v>
      </c>
      <c r="B8" s="775" t="s">
        <v>130</v>
      </c>
      <c r="C8" s="775"/>
      <c r="D8" s="775"/>
      <c r="E8" s="775"/>
      <c r="F8" s="775"/>
      <c r="G8" s="775"/>
      <c r="H8" s="775"/>
      <c r="I8" s="775"/>
      <c r="J8" s="775"/>
      <c r="K8" s="775"/>
      <c r="L8" s="775"/>
      <c r="M8" s="775"/>
      <c r="N8" s="775"/>
      <c r="O8" s="775"/>
      <c r="P8" s="775"/>
      <c r="Q8" s="775"/>
      <c r="R8" s="775"/>
      <c r="S8" s="775"/>
      <c r="T8" s="775"/>
      <c r="U8" s="775"/>
      <c r="V8" s="775"/>
      <c r="W8" s="775"/>
      <c r="X8" s="775"/>
    </row>
    <row r="9" spans="1:24" x14ac:dyDescent="0.25">
      <c r="A9" s="129" t="s">
        <v>343</v>
      </c>
      <c r="B9" s="775" t="s">
        <v>344</v>
      </c>
      <c r="C9" s="775"/>
      <c r="D9" s="775"/>
      <c r="E9" s="775"/>
      <c r="F9" s="775"/>
      <c r="G9" s="775"/>
      <c r="H9" s="775"/>
      <c r="I9" s="775"/>
      <c r="J9" s="775"/>
      <c r="K9" s="775"/>
      <c r="L9" s="775"/>
      <c r="M9" s="775"/>
      <c r="N9" s="775"/>
      <c r="O9" s="775"/>
      <c r="P9" s="775"/>
      <c r="Q9" s="775"/>
      <c r="R9" s="775"/>
      <c r="S9" s="775"/>
      <c r="T9" s="775"/>
      <c r="U9" s="775"/>
      <c r="V9" s="775"/>
      <c r="W9" s="775"/>
      <c r="X9" s="775"/>
    </row>
    <row r="10" spans="1:24" x14ac:dyDescent="0.25">
      <c r="A10" s="408">
        <v>1</v>
      </c>
      <c r="B10" s="408">
        <v>2</v>
      </c>
      <c r="C10" s="408">
        <v>3</v>
      </c>
      <c r="D10" s="408">
        <v>4</v>
      </c>
      <c r="E10" s="408">
        <v>5</v>
      </c>
      <c r="F10" s="809">
        <v>6</v>
      </c>
      <c r="G10" s="810"/>
      <c r="H10" s="860">
        <v>7</v>
      </c>
      <c r="I10" s="861"/>
      <c r="J10" s="861"/>
      <c r="K10" s="861"/>
      <c r="L10" s="861"/>
      <c r="M10" s="861"/>
      <c r="N10" s="861"/>
      <c r="O10" s="861"/>
      <c r="P10" s="861"/>
      <c r="Q10" s="861"/>
      <c r="R10" s="861"/>
      <c r="S10" s="862"/>
      <c r="T10" s="408">
        <v>8</v>
      </c>
      <c r="U10" s="408">
        <v>9</v>
      </c>
      <c r="V10" s="408">
        <v>10</v>
      </c>
      <c r="W10" s="408">
        <v>11</v>
      </c>
      <c r="X10" s="408">
        <v>12</v>
      </c>
    </row>
    <row r="11" spans="1:24" x14ac:dyDescent="0.25">
      <c r="A11" s="768" t="s">
        <v>9</v>
      </c>
      <c r="B11" s="768" t="s">
        <v>10</v>
      </c>
      <c r="C11" s="768" t="s">
        <v>11</v>
      </c>
      <c r="D11" s="769" t="s">
        <v>12</v>
      </c>
      <c r="E11" s="768" t="s">
        <v>13</v>
      </c>
      <c r="F11" s="768" t="s">
        <v>0</v>
      </c>
      <c r="G11" s="768" t="s">
        <v>14</v>
      </c>
      <c r="H11" s="863" t="s">
        <v>15</v>
      </c>
      <c r="I11" s="863"/>
      <c r="J11" s="863"/>
      <c r="K11" s="863"/>
      <c r="L11" s="863"/>
      <c r="M11" s="863"/>
      <c r="N11" s="863"/>
      <c r="O11" s="863"/>
      <c r="P11" s="863"/>
      <c r="Q11" s="863"/>
      <c r="R11" s="863"/>
      <c r="S11" s="863"/>
      <c r="T11" s="768" t="s">
        <v>16</v>
      </c>
      <c r="U11" s="768" t="s">
        <v>182</v>
      </c>
      <c r="V11" s="769" t="s">
        <v>18</v>
      </c>
      <c r="W11" s="769" t="s">
        <v>19</v>
      </c>
      <c r="X11" s="806" t="s">
        <v>20</v>
      </c>
    </row>
    <row r="12" spans="1:24" s="13" customFormat="1" x14ac:dyDescent="0.25">
      <c r="A12" s="768"/>
      <c r="B12" s="768"/>
      <c r="C12" s="768"/>
      <c r="D12" s="769"/>
      <c r="E12" s="768"/>
      <c r="F12" s="768"/>
      <c r="G12" s="768"/>
      <c r="H12" s="837" t="s">
        <v>21</v>
      </c>
      <c r="I12" s="837"/>
      <c r="J12" s="837"/>
      <c r="K12" s="837" t="s">
        <v>22</v>
      </c>
      <c r="L12" s="837"/>
      <c r="M12" s="837"/>
      <c r="N12" s="837" t="s">
        <v>23</v>
      </c>
      <c r="O12" s="837"/>
      <c r="P12" s="837"/>
      <c r="Q12" s="837" t="s">
        <v>24</v>
      </c>
      <c r="R12" s="837"/>
      <c r="S12" s="837"/>
      <c r="T12" s="768"/>
      <c r="U12" s="768"/>
      <c r="V12" s="769"/>
      <c r="W12" s="769"/>
      <c r="X12" s="807"/>
    </row>
    <row r="13" spans="1:24" s="13" customFormat="1" x14ac:dyDescent="0.25">
      <c r="A13" s="768"/>
      <c r="B13" s="768"/>
      <c r="C13" s="768"/>
      <c r="D13" s="769"/>
      <c r="E13" s="768"/>
      <c r="F13" s="768"/>
      <c r="G13" s="768"/>
      <c r="H13" s="130" t="s">
        <v>25</v>
      </c>
      <c r="I13" s="130" t="s">
        <v>26</v>
      </c>
      <c r="J13" s="130" t="s">
        <v>27</v>
      </c>
      <c r="K13" s="130" t="s">
        <v>28</v>
      </c>
      <c r="L13" s="130" t="s">
        <v>27</v>
      </c>
      <c r="M13" s="130" t="s">
        <v>29</v>
      </c>
      <c r="N13" s="130" t="s">
        <v>30</v>
      </c>
      <c r="O13" s="130" t="s">
        <v>28</v>
      </c>
      <c r="P13" s="130" t="s">
        <v>31</v>
      </c>
      <c r="Q13" s="130" t="s">
        <v>32</v>
      </c>
      <c r="R13" s="130" t="s">
        <v>33</v>
      </c>
      <c r="S13" s="130" t="s">
        <v>34</v>
      </c>
      <c r="T13" s="768"/>
      <c r="U13" s="768"/>
      <c r="V13" s="769"/>
      <c r="W13" s="769"/>
      <c r="X13" s="808"/>
    </row>
    <row r="14" spans="1:24" ht="43.5" customHeight="1" x14ac:dyDescent="0.25">
      <c r="A14" s="795" t="s">
        <v>345</v>
      </c>
      <c r="B14" s="795" t="s">
        <v>346</v>
      </c>
      <c r="C14" s="795" t="s">
        <v>347</v>
      </c>
      <c r="D14" s="795" t="s">
        <v>1595</v>
      </c>
      <c r="E14" s="795" t="s">
        <v>1594</v>
      </c>
      <c r="F14" s="131">
        <v>1</v>
      </c>
      <c r="G14" s="132" t="s">
        <v>1303</v>
      </c>
      <c r="H14" s="40">
        <v>1</v>
      </c>
      <c r="I14" s="31"/>
      <c r="J14" s="31"/>
      <c r="K14" s="31"/>
      <c r="L14" s="31"/>
      <c r="M14" s="31"/>
      <c r="N14" s="31"/>
      <c r="O14" s="31"/>
      <c r="P14" s="31"/>
      <c r="Q14" s="31"/>
      <c r="R14" s="31"/>
      <c r="S14" s="31"/>
      <c r="T14" s="405" t="s">
        <v>348</v>
      </c>
      <c r="U14" s="399" t="s">
        <v>104</v>
      </c>
      <c r="V14" s="399" t="s">
        <v>349</v>
      </c>
      <c r="W14" s="133" t="s">
        <v>350</v>
      </c>
      <c r="X14" s="134">
        <v>288000</v>
      </c>
    </row>
    <row r="15" spans="1:24" x14ac:dyDescent="0.25">
      <c r="A15" s="820"/>
      <c r="B15" s="820"/>
      <c r="C15" s="820"/>
      <c r="D15" s="820"/>
      <c r="E15" s="820"/>
      <c r="F15" s="131">
        <v>2</v>
      </c>
      <c r="G15" s="135" t="s">
        <v>1304</v>
      </c>
      <c r="H15" s="40">
        <v>1</v>
      </c>
      <c r="I15" s="31"/>
      <c r="J15" s="31"/>
      <c r="K15" s="31"/>
      <c r="L15" s="31"/>
      <c r="M15" s="31"/>
      <c r="N15" s="31"/>
      <c r="O15" s="31"/>
      <c r="P15" s="31"/>
      <c r="Q15" s="31"/>
      <c r="R15" s="31"/>
      <c r="S15" s="31"/>
      <c r="T15" s="405" t="s">
        <v>348</v>
      </c>
      <c r="U15" s="399"/>
      <c r="V15" s="35" t="s">
        <v>351</v>
      </c>
      <c r="W15" s="24"/>
      <c r="X15" s="24"/>
    </row>
    <row r="16" spans="1:24" ht="18" customHeight="1" x14ac:dyDescent="0.25">
      <c r="A16" s="820"/>
      <c r="B16" s="820"/>
      <c r="C16" s="416"/>
      <c r="D16" s="820"/>
      <c r="E16" s="820"/>
      <c r="F16" s="131">
        <v>3</v>
      </c>
      <c r="G16" s="135" t="s">
        <v>352</v>
      </c>
      <c r="H16" s="40"/>
      <c r="I16" s="40">
        <v>1</v>
      </c>
      <c r="J16" s="40">
        <v>1</v>
      </c>
      <c r="K16" s="40">
        <v>1</v>
      </c>
      <c r="L16" s="40">
        <v>1</v>
      </c>
      <c r="M16" s="40">
        <v>1</v>
      </c>
      <c r="N16" s="40">
        <v>1</v>
      </c>
      <c r="O16" s="40">
        <v>1</v>
      </c>
      <c r="P16" s="40">
        <v>1</v>
      </c>
      <c r="Q16" s="40">
        <v>1</v>
      </c>
      <c r="R16" s="40">
        <v>1</v>
      </c>
      <c r="S16" s="40">
        <v>1</v>
      </c>
      <c r="T16" s="405" t="s">
        <v>348</v>
      </c>
      <c r="U16" s="399" t="s">
        <v>353</v>
      </c>
      <c r="V16" s="399" t="s">
        <v>354</v>
      </c>
      <c r="W16" s="24"/>
      <c r="X16" s="24"/>
    </row>
    <row r="17" spans="1:24" ht="36" customHeight="1" x14ac:dyDescent="0.25">
      <c r="A17" s="820"/>
      <c r="B17" s="820"/>
      <c r="C17" s="820" t="s">
        <v>355</v>
      </c>
      <c r="D17" s="820"/>
      <c r="E17" s="820"/>
      <c r="F17" s="131">
        <v>4</v>
      </c>
      <c r="G17" s="136" t="s">
        <v>356</v>
      </c>
      <c r="H17" s="40">
        <v>1</v>
      </c>
      <c r="I17" s="31"/>
      <c r="J17" s="31"/>
      <c r="K17" s="31"/>
      <c r="L17" s="31"/>
      <c r="M17" s="31"/>
      <c r="N17" s="31"/>
      <c r="O17" s="31"/>
      <c r="P17" s="31"/>
      <c r="Q17" s="31"/>
      <c r="R17" s="31"/>
      <c r="S17" s="31"/>
      <c r="T17" s="405" t="s">
        <v>357</v>
      </c>
      <c r="U17" s="399"/>
      <c r="V17" s="35" t="s">
        <v>358</v>
      </c>
      <c r="W17" s="24"/>
      <c r="X17" s="24"/>
    </row>
    <row r="18" spans="1:24" ht="20.25" customHeight="1" x14ac:dyDescent="0.25">
      <c r="A18" s="820"/>
      <c r="B18" s="820"/>
      <c r="C18" s="820"/>
      <c r="D18" s="820"/>
      <c r="E18" s="820"/>
      <c r="F18" s="131">
        <v>5</v>
      </c>
      <c r="G18" s="136" t="s">
        <v>359</v>
      </c>
      <c r="H18" s="40">
        <v>1</v>
      </c>
      <c r="I18" s="31"/>
      <c r="J18" s="31"/>
      <c r="K18" s="31"/>
      <c r="L18" s="31"/>
      <c r="M18" s="31"/>
      <c r="N18" s="31"/>
      <c r="O18" s="31"/>
      <c r="P18" s="31"/>
      <c r="Q18" s="31"/>
      <c r="R18" s="31"/>
      <c r="S18" s="31"/>
      <c r="T18" s="405" t="s">
        <v>348</v>
      </c>
      <c r="U18" s="399"/>
      <c r="V18" s="35" t="s">
        <v>360</v>
      </c>
      <c r="W18" s="24"/>
      <c r="X18" s="24"/>
    </row>
    <row r="19" spans="1:24" ht="31.5" x14ac:dyDescent="0.25">
      <c r="A19" s="820"/>
      <c r="B19" s="820"/>
      <c r="C19" s="820"/>
      <c r="D19" s="820"/>
      <c r="E19" s="820"/>
      <c r="F19" s="131">
        <v>6</v>
      </c>
      <c r="G19" s="136" t="s">
        <v>361</v>
      </c>
      <c r="H19" s="40"/>
      <c r="I19" s="40">
        <v>1</v>
      </c>
      <c r="J19" s="31"/>
      <c r="K19" s="31"/>
      <c r="L19" s="31"/>
      <c r="M19" s="31"/>
      <c r="N19" s="31"/>
      <c r="O19" s="31"/>
      <c r="P19" s="31"/>
      <c r="Q19" s="31"/>
      <c r="R19" s="31"/>
      <c r="S19" s="31"/>
      <c r="T19" s="405" t="s">
        <v>348</v>
      </c>
      <c r="U19" s="399" t="s">
        <v>71</v>
      </c>
      <c r="V19" s="35" t="s">
        <v>57</v>
      </c>
      <c r="W19" s="24"/>
      <c r="X19" s="24"/>
    </row>
    <row r="20" spans="1:24" ht="46.5" customHeight="1" x14ac:dyDescent="0.25">
      <c r="A20" s="820"/>
      <c r="B20" s="820"/>
      <c r="C20" s="124"/>
      <c r="D20" s="820"/>
      <c r="E20" s="820"/>
      <c r="F20" s="131">
        <v>7</v>
      </c>
      <c r="G20" s="132" t="s">
        <v>362</v>
      </c>
      <c r="H20" s="40">
        <v>1</v>
      </c>
      <c r="I20" s="31"/>
      <c r="J20" s="31"/>
      <c r="K20" s="31"/>
      <c r="L20" s="31"/>
      <c r="M20" s="31"/>
      <c r="N20" s="31"/>
      <c r="O20" s="31"/>
      <c r="P20" s="31"/>
      <c r="Q20" s="31"/>
      <c r="R20" s="31"/>
      <c r="S20" s="31"/>
      <c r="T20" s="405" t="s">
        <v>348</v>
      </c>
      <c r="U20" s="399" t="s">
        <v>104</v>
      </c>
      <c r="V20" s="399" t="s">
        <v>349</v>
      </c>
      <c r="W20" s="24"/>
      <c r="X20" s="24"/>
    </row>
    <row r="21" spans="1:24" ht="20.25" customHeight="1" x14ac:dyDescent="0.25">
      <c r="A21" s="820"/>
      <c r="B21" s="820"/>
      <c r="C21" s="124"/>
      <c r="D21" s="820"/>
      <c r="E21" s="820"/>
      <c r="F21" s="131">
        <v>8</v>
      </c>
      <c r="G21" s="135" t="s">
        <v>1304</v>
      </c>
      <c r="H21" s="40">
        <v>1</v>
      </c>
      <c r="I21" s="31"/>
      <c r="J21" s="31"/>
      <c r="K21" s="31"/>
      <c r="L21" s="31"/>
      <c r="M21" s="31"/>
      <c r="N21" s="31"/>
      <c r="O21" s="31"/>
      <c r="P21" s="31"/>
      <c r="Q21" s="31"/>
      <c r="R21" s="31"/>
      <c r="S21" s="31"/>
      <c r="T21" s="405" t="s">
        <v>348</v>
      </c>
      <c r="U21" s="399"/>
      <c r="V21" s="35" t="s">
        <v>351</v>
      </c>
      <c r="W21" s="24"/>
      <c r="X21" s="24"/>
    </row>
    <row r="22" spans="1:24" ht="34.5" customHeight="1" x14ac:dyDescent="0.25">
      <c r="A22" s="820"/>
      <c r="B22" s="820"/>
      <c r="C22" s="124"/>
      <c r="D22" s="820"/>
      <c r="E22" s="820"/>
      <c r="F22" s="131">
        <v>9</v>
      </c>
      <c r="G22" s="135" t="s">
        <v>352</v>
      </c>
      <c r="H22" s="40"/>
      <c r="I22" s="40">
        <v>1</v>
      </c>
      <c r="J22" s="40">
        <v>1</v>
      </c>
      <c r="K22" s="40">
        <v>1</v>
      </c>
      <c r="L22" s="40">
        <v>1</v>
      </c>
      <c r="M22" s="40">
        <v>1</v>
      </c>
      <c r="N22" s="40">
        <v>1</v>
      </c>
      <c r="O22" s="40">
        <v>1</v>
      </c>
      <c r="P22" s="40">
        <v>1</v>
      </c>
      <c r="Q22" s="40">
        <v>1</v>
      </c>
      <c r="R22" s="40">
        <v>1</v>
      </c>
      <c r="S22" s="40">
        <v>1</v>
      </c>
      <c r="T22" s="405" t="s">
        <v>348</v>
      </c>
      <c r="U22" s="399" t="s">
        <v>353</v>
      </c>
      <c r="V22" s="399" t="s">
        <v>354</v>
      </c>
      <c r="W22" s="24"/>
      <c r="X22" s="24"/>
    </row>
    <row r="23" spans="1:24" ht="22.5" customHeight="1" x14ac:dyDescent="0.25">
      <c r="A23" s="820"/>
      <c r="B23" s="820"/>
      <c r="C23" s="820" t="s">
        <v>363</v>
      </c>
      <c r="D23" s="820"/>
      <c r="E23" s="820"/>
      <c r="F23" s="131">
        <v>10</v>
      </c>
      <c r="G23" s="136" t="s">
        <v>364</v>
      </c>
      <c r="H23" s="40">
        <v>1</v>
      </c>
      <c r="I23" s="31"/>
      <c r="J23" s="31"/>
      <c r="K23" s="31"/>
      <c r="L23" s="31"/>
      <c r="M23" s="31"/>
      <c r="N23" s="31"/>
      <c r="O23" s="31"/>
      <c r="P23" s="31"/>
      <c r="Q23" s="31"/>
      <c r="R23" s="31"/>
      <c r="S23" s="31"/>
      <c r="T23" s="405" t="s">
        <v>365</v>
      </c>
      <c r="U23" s="399"/>
      <c r="V23" s="35" t="s">
        <v>366</v>
      </c>
      <c r="W23" s="404"/>
      <c r="X23" s="134"/>
    </row>
    <row r="24" spans="1:24" ht="38.25" customHeight="1" x14ac:dyDescent="0.25">
      <c r="A24" s="820"/>
      <c r="B24" s="820"/>
      <c r="C24" s="820"/>
      <c r="D24" s="820"/>
      <c r="E24" s="820"/>
      <c r="F24" s="131">
        <v>11</v>
      </c>
      <c r="G24" s="405" t="s">
        <v>356</v>
      </c>
      <c r="H24" s="40">
        <v>1</v>
      </c>
      <c r="I24" s="31"/>
      <c r="J24" s="31"/>
      <c r="K24" s="31"/>
      <c r="L24" s="31"/>
      <c r="M24" s="31"/>
      <c r="N24" s="31"/>
      <c r="O24" s="31"/>
      <c r="P24" s="31"/>
      <c r="Q24" s="31"/>
      <c r="R24" s="31"/>
      <c r="S24" s="31"/>
      <c r="T24" s="405" t="s">
        <v>357</v>
      </c>
      <c r="U24" s="399"/>
      <c r="V24" s="35" t="s">
        <v>358</v>
      </c>
      <c r="W24" s="24"/>
      <c r="X24" s="24"/>
    </row>
    <row r="25" spans="1:24" x14ac:dyDescent="0.25">
      <c r="A25" s="820"/>
      <c r="B25" s="820"/>
      <c r="C25" s="416"/>
      <c r="D25" s="820"/>
      <c r="E25" s="820"/>
      <c r="F25" s="131">
        <v>12</v>
      </c>
      <c r="G25" s="405" t="s">
        <v>359</v>
      </c>
      <c r="H25" s="40">
        <v>1</v>
      </c>
      <c r="I25" s="31"/>
      <c r="J25" s="31"/>
      <c r="K25" s="31"/>
      <c r="L25" s="31"/>
      <c r="M25" s="31"/>
      <c r="N25" s="31"/>
      <c r="O25" s="31"/>
      <c r="P25" s="31"/>
      <c r="Q25" s="31"/>
      <c r="R25" s="31"/>
      <c r="S25" s="31"/>
      <c r="T25" s="405" t="s">
        <v>348</v>
      </c>
      <c r="U25" s="399"/>
      <c r="V25" s="35" t="s">
        <v>360</v>
      </c>
      <c r="W25" s="24"/>
      <c r="X25" s="24"/>
    </row>
    <row r="26" spans="1:24" ht="31.5" x14ac:dyDescent="0.25">
      <c r="A26" s="820"/>
      <c r="B26" s="820"/>
      <c r="C26" s="416"/>
      <c r="D26" s="820"/>
      <c r="E26" s="820"/>
      <c r="F26" s="131">
        <v>13</v>
      </c>
      <c r="G26" s="405" t="s">
        <v>361</v>
      </c>
      <c r="H26" s="40"/>
      <c r="I26" s="40">
        <v>1</v>
      </c>
      <c r="J26" s="31"/>
      <c r="K26" s="31"/>
      <c r="L26" s="31"/>
      <c r="M26" s="31"/>
      <c r="N26" s="31"/>
      <c r="O26" s="31"/>
      <c r="P26" s="31"/>
      <c r="Q26" s="31"/>
      <c r="R26" s="31"/>
      <c r="S26" s="31"/>
      <c r="T26" s="405" t="s">
        <v>348</v>
      </c>
      <c r="U26" s="399" t="s">
        <v>71</v>
      </c>
      <c r="V26" s="35" t="s">
        <v>57</v>
      </c>
      <c r="W26" s="24"/>
      <c r="X26" s="24"/>
    </row>
    <row r="27" spans="1:24" ht="34.5" customHeight="1" x14ac:dyDescent="0.25">
      <c r="A27" s="820"/>
      <c r="B27" s="820"/>
      <c r="C27" s="416"/>
      <c r="D27" s="820"/>
      <c r="E27" s="820"/>
      <c r="F27" s="131">
        <v>14</v>
      </c>
      <c r="G27" s="132" t="s">
        <v>367</v>
      </c>
      <c r="H27" s="40">
        <v>1</v>
      </c>
      <c r="I27" s="31"/>
      <c r="J27" s="31"/>
      <c r="K27" s="31"/>
      <c r="L27" s="31"/>
      <c r="M27" s="31"/>
      <c r="N27" s="31"/>
      <c r="O27" s="31"/>
      <c r="P27" s="31"/>
      <c r="Q27" s="31"/>
      <c r="R27" s="31"/>
      <c r="S27" s="31"/>
      <c r="T27" s="405" t="s">
        <v>348</v>
      </c>
      <c r="U27" s="399" t="s">
        <v>104</v>
      </c>
      <c r="V27" s="399" t="s">
        <v>349</v>
      </c>
      <c r="W27" s="24"/>
      <c r="X27" s="24"/>
    </row>
    <row r="28" spans="1:24" ht="16.5" customHeight="1" x14ac:dyDescent="0.25">
      <c r="A28" s="820"/>
      <c r="B28" s="820"/>
      <c r="C28" s="416"/>
      <c r="D28" s="820"/>
      <c r="E28" s="820"/>
      <c r="F28" s="131">
        <v>15</v>
      </c>
      <c r="G28" s="137" t="s">
        <v>1304</v>
      </c>
      <c r="H28" s="40">
        <v>1</v>
      </c>
      <c r="I28" s="31"/>
      <c r="J28" s="31"/>
      <c r="K28" s="31"/>
      <c r="L28" s="31"/>
      <c r="M28" s="31"/>
      <c r="N28" s="31"/>
      <c r="O28" s="31"/>
      <c r="P28" s="31"/>
      <c r="Q28" s="31"/>
      <c r="R28" s="31"/>
      <c r="S28" s="31"/>
      <c r="T28" s="405" t="s">
        <v>348</v>
      </c>
      <c r="U28" s="399"/>
      <c r="V28" s="35" t="s">
        <v>351</v>
      </c>
      <c r="W28" s="24"/>
      <c r="X28" s="24"/>
    </row>
    <row r="29" spans="1:24" ht="30" customHeight="1" x14ac:dyDescent="0.25">
      <c r="A29" s="820"/>
      <c r="B29" s="820"/>
      <c r="C29" s="416"/>
      <c r="D29" s="820"/>
      <c r="E29" s="820"/>
      <c r="F29" s="131">
        <v>16</v>
      </c>
      <c r="G29" s="137" t="s">
        <v>352</v>
      </c>
      <c r="H29" s="40"/>
      <c r="I29" s="40">
        <v>1</v>
      </c>
      <c r="J29" s="40">
        <v>1</v>
      </c>
      <c r="K29" s="40">
        <v>1</v>
      </c>
      <c r="L29" s="40">
        <v>1</v>
      </c>
      <c r="M29" s="40">
        <v>1</v>
      </c>
      <c r="N29" s="40">
        <v>1</v>
      </c>
      <c r="O29" s="40">
        <v>1</v>
      </c>
      <c r="P29" s="40">
        <v>1</v>
      </c>
      <c r="Q29" s="40">
        <v>1</v>
      </c>
      <c r="R29" s="40">
        <v>1</v>
      </c>
      <c r="S29" s="40">
        <v>1</v>
      </c>
      <c r="T29" s="405" t="s">
        <v>348</v>
      </c>
      <c r="U29" s="399" t="s">
        <v>353</v>
      </c>
      <c r="V29" s="399" t="s">
        <v>354</v>
      </c>
      <c r="W29" s="24"/>
      <c r="X29" s="24"/>
    </row>
    <row r="30" spans="1:24" ht="23.25" customHeight="1" x14ac:dyDescent="0.25">
      <c r="A30" s="820"/>
      <c r="B30" s="820"/>
      <c r="C30" s="820" t="s">
        <v>368</v>
      </c>
      <c r="D30" s="820"/>
      <c r="E30" s="820"/>
      <c r="F30" s="131">
        <v>17</v>
      </c>
      <c r="G30" s="405" t="s">
        <v>364</v>
      </c>
      <c r="H30" s="40">
        <v>1</v>
      </c>
      <c r="I30" s="31"/>
      <c r="J30" s="31"/>
      <c r="K30" s="31"/>
      <c r="L30" s="31"/>
      <c r="M30" s="31"/>
      <c r="N30" s="31"/>
      <c r="O30" s="31"/>
      <c r="P30" s="31"/>
      <c r="Q30" s="31"/>
      <c r="R30" s="31"/>
      <c r="S30" s="31"/>
      <c r="T30" s="405" t="s">
        <v>365</v>
      </c>
      <c r="U30" s="399"/>
      <c r="V30" s="35" t="s">
        <v>366</v>
      </c>
      <c r="W30" s="24"/>
      <c r="X30" s="24"/>
    </row>
    <row r="31" spans="1:24" ht="35.25" customHeight="1" x14ac:dyDescent="0.25">
      <c r="A31" s="820"/>
      <c r="B31" s="820"/>
      <c r="C31" s="820"/>
      <c r="D31" s="820"/>
      <c r="E31" s="820"/>
      <c r="F31" s="131">
        <v>18</v>
      </c>
      <c r="G31" s="405" t="s">
        <v>356</v>
      </c>
      <c r="H31" s="40">
        <v>1</v>
      </c>
      <c r="I31" s="31"/>
      <c r="J31" s="31"/>
      <c r="K31" s="31"/>
      <c r="L31" s="31"/>
      <c r="M31" s="31"/>
      <c r="N31" s="31"/>
      <c r="O31" s="31"/>
      <c r="P31" s="31"/>
      <c r="Q31" s="31"/>
      <c r="R31" s="31"/>
      <c r="S31" s="31"/>
      <c r="T31" s="405" t="s">
        <v>357</v>
      </c>
      <c r="U31" s="399"/>
      <c r="V31" s="35" t="s">
        <v>358</v>
      </c>
      <c r="W31" s="24"/>
      <c r="X31" s="24"/>
    </row>
    <row r="32" spans="1:24" ht="21" customHeight="1" x14ac:dyDescent="0.25">
      <c r="A32" s="820"/>
      <c r="B32" s="820"/>
      <c r="C32" s="820"/>
      <c r="D32" s="820"/>
      <c r="E32" s="820"/>
      <c r="F32" s="131">
        <v>19</v>
      </c>
      <c r="G32" s="405" t="s">
        <v>359</v>
      </c>
      <c r="H32" s="40">
        <v>1</v>
      </c>
      <c r="I32" s="31"/>
      <c r="J32" s="31"/>
      <c r="K32" s="31"/>
      <c r="L32" s="31"/>
      <c r="M32" s="31"/>
      <c r="N32" s="31"/>
      <c r="O32" s="31"/>
      <c r="P32" s="31"/>
      <c r="Q32" s="31"/>
      <c r="R32" s="31"/>
      <c r="S32" s="31"/>
      <c r="T32" s="405" t="s">
        <v>348</v>
      </c>
      <c r="U32" s="399"/>
      <c r="V32" s="35" t="s">
        <v>360</v>
      </c>
      <c r="W32" s="24"/>
      <c r="X32" s="24"/>
    </row>
    <row r="33" spans="1:24" ht="31.5" customHeight="1" x14ac:dyDescent="0.25">
      <c r="A33" s="820"/>
      <c r="B33" s="820"/>
      <c r="C33" s="820"/>
      <c r="D33" s="820"/>
      <c r="E33" s="820"/>
      <c r="F33" s="131">
        <v>20</v>
      </c>
      <c r="G33" s="405" t="s">
        <v>361</v>
      </c>
      <c r="H33" s="40"/>
      <c r="I33" s="40">
        <v>1</v>
      </c>
      <c r="J33" s="31"/>
      <c r="K33" s="31"/>
      <c r="L33" s="31"/>
      <c r="M33" s="31"/>
      <c r="N33" s="31"/>
      <c r="O33" s="31"/>
      <c r="P33" s="31"/>
      <c r="Q33" s="31"/>
      <c r="R33" s="31"/>
      <c r="S33" s="31"/>
      <c r="T33" s="405" t="s">
        <v>348</v>
      </c>
      <c r="U33" s="399" t="s">
        <v>71</v>
      </c>
      <c r="V33" s="35" t="s">
        <v>57</v>
      </c>
      <c r="W33" s="24"/>
      <c r="X33" s="24"/>
    </row>
    <row r="34" spans="1:24" ht="52.5" customHeight="1" x14ac:dyDescent="0.25">
      <c r="A34" s="820"/>
      <c r="B34" s="820"/>
      <c r="C34" s="820" t="s">
        <v>369</v>
      </c>
      <c r="D34" s="820"/>
      <c r="E34" s="820"/>
      <c r="F34" s="131">
        <v>21</v>
      </c>
      <c r="G34" s="132" t="s">
        <v>370</v>
      </c>
      <c r="H34" s="40">
        <v>1</v>
      </c>
      <c r="I34" s="31"/>
      <c r="J34" s="31"/>
      <c r="K34" s="31"/>
      <c r="L34" s="31"/>
      <c r="M34" s="31"/>
      <c r="N34" s="31"/>
      <c r="O34" s="31"/>
      <c r="P34" s="31"/>
      <c r="Q34" s="31"/>
      <c r="R34" s="31"/>
      <c r="S34" s="31"/>
      <c r="T34" s="405" t="s">
        <v>348</v>
      </c>
      <c r="U34" s="399" t="s">
        <v>104</v>
      </c>
      <c r="V34" s="399" t="s">
        <v>349</v>
      </c>
      <c r="W34" s="24"/>
      <c r="X34" s="24"/>
    </row>
    <row r="35" spans="1:24" ht="18" customHeight="1" x14ac:dyDescent="0.25">
      <c r="A35" s="820"/>
      <c r="B35" s="820"/>
      <c r="C35" s="820"/>
      <c r="D35" s="820"/>
      <c r="E35" s="820"/>
      <c r="F35" s="131">
        <v>22</v>
      </c>
      <c r="G35" s="137" t="s">
        <v>1304</v>
      </c>
      <c r="H35" s="40">
        <v>1</v>
      </c>
      <c r="I35" s="31"/>
      <c r="J35" s="31"/>
      <c r="K35" s="31"/>
      <c r="L35" s="31"/>
      <c r="M35" s="31"/>
      <c r="N35" s="31"/>
      <c r="O35" s="31"/>
      <c r="P35" s="31"/>
      <c r="Q35" s="31"/>
      <c r="R35" s="31"/>
      <c r="S35" s="31"/>
      <c r="T35" s="405" t="s">
        <v>348</v>
      </c>
      <c r="U35" s="399"/>
      <c r="V35" s="35" t="s">
        <v>351</v>
      </c>
      <c r="W35" s="24"/>
      <c r="X35" s="24"/>
    </row>
    <row r="36" spans="1:24" ht="29.25" customHeight="1" x14ac:dyDescent="0.25">
      <c r="A36" s="820"/>
      <c r="B36" s="820"/>
      <c r="C36" s="416"/>
      <c r="D36" s="820"/>
      <c r="E36" s="820"/>
      <c r="F36" s="131">
        <v>23</v>
      </c>
      <c r="G36" s="137" t="s">
        <v>352</v>
      </c>
      <c r="H36" s="40"/>
      <c r="I36" s="40">
        <v>1</v>
      </c>
      <c r="J36" s="40">
        <v>1</v>
      </c>
      <c r="K36" s="40">
        <v>1</v>
      </c>
      <c r="L36" s="40">
        <v>1</v>
      </c>
      <c r="M36" s="40">
        <v>1</v>
      </c>
      <c r="N36" s="40">
        <v>1</v>
      </c>
      <c r="O36" s="40">
        <v>1</v>
      </c>
      <c r="P36" s="40">
        <v>1</v>
      </c>
      <c r="Q36" s="40">
        <v>1</v>
      </c>
      <c r="R36" s="40">
        <v>1</v>
      </c>
      <c r="S36" s="40">
        <v>1</v>
      </c>
      <c r="T36" s="405" t="s">
        <v>348</v>
      </c>
      <c r="U36" s="399" t="s">
        <v>353</v>
      </c>
      <c r="V36" s="399" t="s">
        <v>354</v>
      </c>
      <c r="W36" s="24"/>
      <c r="X36" s="24"/>
    </row>
    <row r="37" spans="1:24" ht="23.25" customHeight="1" x14ac:dyDescent="0.25">
      <c r="A37" s="820"/>
      <c r="B37" s="820"/>
      <c r="C37" s="820" t="s">
        <v>371</v>
      </c>
      <c r="D37" s="820"/>
      <c r="E37" s="820"/>
      <c r="F37" s="131">
        <v>24</v>
      </c>
      <c r="G37" s="405" t="s">
        <v>364</v>
      </c>
      <c r="H37" s="40">
        <v>1</v>
      </c>
      <c r="I37" s="31"/>
      <c r="J37" s="31"/>
      <c r="K37" s="31"/>
      <c r="L37" s="31"/>
      <c r="M37" s="31"/>
      <c r="N37" s="31"/>
      <c r="O37" s="31"/>
      <c r="P37" s="31"/>
      <c r="Q37" s="31"/>
      <c r="R37" s="31"/>
      <c r="S37" s="31"/>
      <c r="T37" s="405" t="s">
        <v>365</v>
      </c>
      <c r="U37" s="399"/>
      <c r="V37" s="35" t="s">
        <v>366</v>
      </c>
      <c r="W37" s="24"/>
      <c r="X37" s="24"/>
    </row>
    <row r="38" spans="1:24" ht="39" customHeight="1" x14ac:dyDescent="0.25">
      <c r="A38" s="820"/>
      <c r="B38" s="820"/>
      <c r="C38" s="820"/>
      <c r="D38" s="820"/>
      <c r="E38" s="820"/>
      <c r="F38" s="131">
        <v>25</v>
      </c>
      <c r="G38" s="405" t="s">
        <v>356</v>
      </c>
      <c r="H38" s="40">
        <v>1</v>
      </c>
      <c r="I38" s="31"/>
      <c r="J38" s="31"/>
      <c r="K38" s="31"/>
      <c r="L38" s="31"/>
      <c r="M38" s="31"/>
      <c r="N38" s="31"/>
      <c r="O38" s="31"/>
      <c r="P38" s="31"/>
      <c r="Q38" s="31"/>
      <c r="R38" s="31"/>
      <c r="S38" s="31"/>
      <c r="T38" s="405" t="s">
        <v>357</v>
      </c>
      <c r="U38" s="399"/>
      <c r="V38" s="35" t="s">
        <v>358</v>
      </c>
      <c r="W38" s="24"/>
      <c r="X38" s="24"/>
    </row>
    <row r="39" spans="1:24" ht="19.5" customHeight="1" x14ac:dyDescent="0.25">
      <c r="A39" s="820"/>
      <c r="B39" s="820"/>
      <c r="C39" s="820"/>
      <c r="D39" s="820"/>
      <c r="E39" s="820"/>
      <c r="F39" s="131">
        <v>26</v>
      </c>
      <c r="G39" s="405" t="s">
        <v>359</v>
      </c>
      <c r="H39" s="40">
        <v>1</v>
      </c>
      <c r="I39" s="31"/>
      <c r="J39" s="31"/>
      <c r="K39" s="31"/>
      <c r="L39" s="31"/>
      <c r="M39" s="31"/>
      <c r="N39" s="31"/>
      <c r="O39" s="31"/>
      <c r="P39" s="31"/>
      <c r="Q39" s="31"/>
      <c r="R39" s="31"/>
      <c r="S39" s="31"/>
      <c r="T39" s="405" t="s">
        <v>348</v>
      </c>
      <c r="U39" s="399"/>
      <c r="V39" s="35" t="s">
        <v>360</v>
      </c>
      <c r="W39" s="24"/>
      <c r="X39" s="24"/>
    </row>
    <row r="40" spans="1:24" ht="23.25" customHeight="1" x14ac:dyDescent="0.25">
      <c r="A40" s="820"/>
      <c r="B40" s="820"/>
      <c r="C40" s="124"/>
      <c r="D40" s="820"/>
      <c r="E40" s="820"/>
      <c r="F40" s="131">
        <v>27</v>
      </c>
      <c r="G40" s="405" t="s">
        <v>361</v>
      </c>
      <c r="H40" s="40"/>
      <c r="I40" s="40">
        <v>1</v>
      </c>
      <c r="J40" s="31"/>
      <c r="K40" s="31"/>
      <c r="L40" s="31"/>
      <c r="M40" s="31"/>
      <c r="N40" s="31"/>
      <c r="O40" s="31"/>
      <c r="P40" s="31"/>
      <c r="Q40" s="31"/>
      <c r="R40" s="31"/>
      <c r="S40" s="31"/>
      <c r="T40" s="405" t="s">
        <v>348</v>
      </c>
      <c r="U40" s="35" t="s">
        <v>71</v>
      </c>
      <c r="V40" s="35" t="s">
        <v>57</v>
      </c>
      <c r="W40" s="24"/>
      <c r="X40" s="24"/>
    </row>
    <row r="41" spans="1:24" ht="36.75" customHeight="1" x14ac:dyDescent="0.25">
      <c r="A41" s="820"/>
      <c r="B41" s="820"/>
      <c r="C41" s="124"/>
      <c r="D41" s="820"/>
      <c r="E41" s="820"/>
      <c r="F41" s="131">
        <v>28</v>
      </c>
      <c r="G41" s="132" t="s">
        <v>372</v>
      </c>
      <c r="H41" s="40">
        <v>1</v>
      </c>
      <c r="I41" s="31"/>
      <c r="J41" s="31"/>
      <c r="K41" s="31"/>
      <c r="L41" s="31"/>
      <c r="M41" s="31"/>
      <c r="N41" s="31"/>
      <c r="O41" s="31"/>
      <c r="P41" s="31"/>
      <c r="Q41" s="31"/>
      <c r="R41" s="31"/>
      <c r="S41" s="31"/>
      <c r="T41" s="405" t="s">
        <v>348</v>
      </c>
      <c r="U41" s="399" t="s">
        <v>104</v>
      </c>
      <c r="V41" s="399" t="s">
        <v>373</v>
      </c>
      <c r="W41" s="24"/>
      <c r="X41" s="24"/>
    </row>
    <row r="42" spans="1:24" ht="24" customHeight="1" x14ac:dyDescent="0.25">
      <c r="A42" s="820"/>
      <c r="B42" s="820"/>
      <c r="C42" s="124"/>
      <c r="D42" s="820"/>
      <c r="E42" s="820"/>
      <c r="F42" s="131">
        <v>29</v>
      </c>
      <c r="G42" s="137" t="s">
        <v>1304</v>
      </c>
      <c r="H42" s="40">
        <v>1</v>
      </c>
      <c r="I42" s="31"/>
      <c r="J42" s="31"/>
      <c r="K42" s="31"/>
      <c r="L42" s="31"/>
      <c r="M42" s="31"/>
      <c r="N42" s="31"/>
      <c r="O42" s="31"/>
      <c r="P42" s="31"/>
      <c r="Q42" s="31"/>
      <c r="R42" s="31"/>
      <c r="S42" s="31"/>
      <c r="T42" s="405" t="s">
        <v>348</v>
      </c>
      <c r="U42" s="399"/>
      <c r="V42" s="35" t="s">
        <v>351</v>
      </c>
      <c r="W42" s="24"/>
      <c r="X42" s="24"/>
    </row>
    <row r="43" spans="1:24" ht="32.25" customHeight="1" x14ac:dyDescent="0.25">
      <c r="A43" s="817"/>
      <c r="B43" s="817"/>
      <c r="C43" s="707"/>
      <c r="D43" s="817"/>
      <c r="E43" s="817"/>
      <c r="F43" s="131">
        <v>30</v>
      </c>
      <c r="G43" s="137" t="s">
        <v>352</v>
      </c>
      <c r="H43" s="40"/>
      <c r="I43" s="40">
        <v>1</v>
      </c>
      <c r="J43" s="40">
        <v>1</v>
      </c>
      <c r="K43" s="40">
        <v>1</v>
      </c>
      <c r="L43" s="40">
        <v>1</v>
      </c>
      <c r="M43" s="40">
        <v>1</v>
      </c>
      <c r="N43" s="40">
        <v>1</v>
      </c>
      <c r="O43" s="40">
        <v>1</v>
      </c>
      <c r="P43" s="40">
        <v>1</v>
      </c>
      <c r="Q43" s="40">
        <v>1</v>
      </c>
      <c r="R43" s="40">
        <v>1</v>
      </c>
      <c r="S43" s="40">
        <v>1</v>
      </c>
      <c r="T43" s="405" t="s">
        <v>348</v>
      </c>
      <c r="U43" s="399" t="s">
        <v>353</v>
      </c>
      <c r="V43" s="399" t="s">
        <v>354</v>
      </c>
      <c r="W43" s="41"/>
      <c r="X43" s="41"/>
    </row>
    <row r="44" spans="1:24" ht="24" customHeight="1" x14ac:dyDescent="0.25">
      <c r="A44" s="682">
        <v>1</v>
      </c>
      <c r="B44" s="682">
        <v>2</v>
      </c>
      <c r="C44" s="682">
        <v>3</v>
      </c>
      <c r="D44" s="682">
        <v>4</v>
      </c>
      <c r="E44" s="682">
        <v>5</v>
      </c>
      <c r="F44" s="809">
        <v>6</v>
      </c>
      <c r="G44" s="810"/>
      <c r="H44" s="860">
        <v>7</v>
      </c>
      <c r="I44" s="861"/>
      <c r="J44" s="861"/>
      <c r="K44" s="861"/>
      <c r="L44" s="861"/>
      <c r="M44" s="861"/>
      <c r="N44" s="861"/>
      <c r="O44" s="861"/>
      <c r="P44" s="861"/>
      <c r="Q44" s="861"/>
      <c r="R44" s="861"/>
      <c r="S44" s="862"/>
      <c r="T44" s="682">
        <v>8</v>
      </c>
      <c r="U44" s="682">
        <v>9</v>
      </c>
      <c r="V44" s="682">
        <v>10</v>
      </c>
      <c r="W44" s="682">
        <v>11</v>
      </c>
      <c r="X44" s="682">
        <v>12</v>
      </c>
    </row>
    <row r="45" spans="1:24" ht="24" customHeight="1" x14ac:dyDescent="0.25">
      <c r="A45" s="768" t="s">
        <v>9</v>
      </c>
      <c r="B45" s="768" t="s">
        <v>10</v>
      </c>
      <c r="C45" s="768" t="s">
        <v>11</v>
      </c>
      <c r="D45" s="769" t="s">
        <v>12</v>
      </c>
      <c r="E45" s="768" t="s">
        <v>13</v>
      </c>
      <c r="F45" s="768" t="s">
        <v>0</v>
      </c>
      <c r="G45" s="768" t="s">
        <v>14</v>
      </c>
      <c r="H45" s="863" t="s">
        <v>15</v>
      </c>
      <c r="I45" s="863"/>
      <c r="J45" s="863"/>
      <c r="K45" s="863"/>
      <c r="L45" s="863"/>
      <c r="M45" s="863"/>
      <c r="N45" s="863"/>
      <c r="O45" s="863"/>
      <c r="P45" s="863"/>
      <c r="Q45" s="863"/>
      <c r="R45" s="863"/>
      <c r="S45" s="863"/>
      <c r="T45" s="768" t="s">
        <v>16</v>
      </c>
      <c r="U45" s="768" t="s">
        <v>182</v>
      </c>
      <c r="V45" s="769" t="s">
        <v>18</v>
      </c>
      <c r="W45" s="769" t="s">
        <v>19</v>
      </c>
      <c r="X45" s="806" t="s">
        <v>20</v>
      </c>
    </row>
    <row r="46" spans="1:24" ht="24" customHeight="1" x14ac:dyDescent="0.25">
      <c r="A46" s="768"/>
      <c r="B46" s="768"/>
      <c r="C46" s="768"/>
      <c r="D46" s="769"/>
      <c r="E46" s="768"/>
      <c r="F46" s="768"/>
      <c r="G46" s="768"/>
      <c r="H46" s="837" t="s">
        <v>21</v>
      </c>
      <c r="I46" s="837"/>
      <c r="J46" s="837"/>
      <c r="K46" s="837" t="s">
        <v>22</v>
      </c>
      <c r="L46" s="837"/>
      <c r="M46" s="837"/>
      <c r="N46" s="837" t="s">
        <v>23</v>
      </c>
      <c r="O46" s="837"/>
      <c r="P46" s="837"/>
      <c r="Q46" s="837" t="s">
        <v>24</v>
      </c>
      <c r="R46" s="837"/>
      <c r="S46" s="837"/>
      <c r="T46" s="768"/>
      <c r="U46" s="768"/>
      <c r="V46" s="769"/>
      <c r="W46" s="769"/>
      <c r="X46" s="807"/>
    </row>
    <row r="47" spans="1:24" ht="24" customHeight="1" x14ac:dyDescent="0.25">
      <c r="A47" s="768"/>
      <c r="B47" s="768"/>
      <c r="C47" s="768"/>
      <c r="D47" s="769"/>
      <c r="E47" s="768"/>
      <c r="F47" s="768"/>
      <c r="G47" s="768"/>
      <c r="H47" s="130" t="s">
        <v>25</v>
      </c>
      <c r="I47" s="130" t="s">
        <v>26</v>
      </c>
      <c r="J47" s="130" t="s">
        <v>27</v>
      </c>
      <c r="K47" s="130" t="s">
        <v>28</v>
      </c>
      <c r="L47" s="130" t="s">
        <v>27</v>
      </c>
      <c r="M47" s="130" t="s">
        <v>29</v>
      </c>
      <c r="N47" s="130" t="s">
        <v>30</v>
      </c>
      <c r="O47" s="130" t="s">
        <v>28</v>
      </c>
      <c r="P47" s="130" t="s">
        <v>31</v>
      </c>
      <c r="Q47" s="130" t="s">
        <v>32</v>
      </c>
      <c r="R47" s="130" t="s">
        <v>33</v>
      </c>
      <c r="S47" s="130" t="s">
        <v>34</v>
      </c>
      <c r="T47" s="768"/>
      <c r="U47" s="768"/>
      <c r="V47" s="769"/>
      <c r="W47" s="769"/>
      <c r="X47" s="808"/>
    </row>
    <row r="48" spans="1:24" ht="32.25" customHeight="1" x14ac:dyDescent="0.25">
      <c r="A48" s="707"/>
      <c r="B48" s="686"/>
      <c r="C48" s="441"/>
      <c r="D48" s="707"/>
      <c r="E48" s="686"/>
      <c r="H48" s="4"/>
      <c r="I48" s="4"/>
      <c r="J48" s="4"/>
      <c r="K48" s="4"/>
      <c r="L48" s="4"/>
      <c r="M48" s="4"/>
      <c r="N48" s="4"/>
      <c r="O48" s="4"/>
      <c r="P48" s="4"/>
      <c r="Q48" s="4"/>
      <c r="R48" s="4"/>
      <c r="S48" s="4"/>
    </row>
    <row r="49" spans="1:24" s="141" customFormat="1" ht="31.5" customHeight="1" x14ac:dyDescent="0.25">
      <c r="A49" s="879" t="s">
        <v>374</v>
      </c>
      <c r="B49" s="882" t="s">
        <v>375</v>
      </c>
      <c r="C49" s="883">
        <v>1</v>
      </c>
      <c r="D49" s="865" t="s">
        <v>376</v>
      </c>
      <c r="E49" s="868"/>
      <c r="F49" s="131">
        <v>31</v>
      </c>
      <c r="G49" s="422" t="s">
        <v>377</v>
      </c>
      <c r="H49" s="28">
        <v>1</v>
      </c>
      <c r="I49" s="28">
        <v>1</v>
      </c>
      <c r="J49" s="28">
        <v>1</v>
      </c>
      <c r="K49" s="28">
        <v>1</v>
      </c>
      <c r="L49" s="28">
        <v>1</v>
      </c>
      <c r="M49" s="28">
        <v>1</v>
      </c>
      <c r="N49" s="28">
        <v>1</v>
      </c>
      <c r="O49" s="28">
        <v>1</v>
      </c>
      <c r="P49" s="28">
        <v>1</v>
      </c>
      <c r="Q49" s="28">
        <v>1</v>
      </c>
      <c r="R49" s="28">
        <v>1</v>
      </c>
      <c r="S49" s="28">
        <v>1</v>
      </c>
      <c r="T49" s="138" t="s">
        <v>348</v>
      </c>
      <c r="U49" s="422" t="s">
        <v>378</v>
      </c>
      <c r="V49" s="422" t="s">
        <v>379</v>
      </c>
      <c r="W49" s="139"/>
      <c r="X49" s="140"/>
    </row>
    <row r="50" spans="1:24" s="141" customFormat="1" x14ac:dyDescent="0.25">
      <c r="A50" s="880"/>
      <c r="B50" s="882"/>
      <c r="C50" s="883"/>
      <c r="D50" s="866"/>
      <c r="E50" s="869"/>
      <c r="F50" s="131">
        <v>32</v>
      </c>
      <c r="G50" s="422" t="s">
        <v>380</v>
      </c>
      <c r="H50" s="28">
        <v>1</v>
      </c>
      <c r="I50" s="28">
        <v>1</v>
      </c>
      <c r="J50" s="28">
        <v>1</v>
      </c>
      <c r="K50" s="28">
        <v>1</v>
      </c>
      <c r="L50" s="28">
        <v>1</v>
      </c>
      <c r="M50" s="28">
        <v>1</v>
      </c>
      <c r="N50" s="28">
        <v>1</v>
      </c>
      <c r="O50" s="28">
        <v>1</v>
      </c>
      <c r="P50" s="28">
        <v>1</v>
      </c>
      <c r="Q50" s="28">
        <v>1</v>
      </c>
      <c r="R50" s="28">
        <v>1</v>
      </c>
      <c r="S50" s="28">
        <v>1</v>
      </c>
      <c r="T50" s="138" t="s">
        <v>56</v>
      </c>
      <c r="U50" s="422"/>
      <c r="V50" s="422" t="s">
        <v>381</v>
      </c>
      <c r="W50" s="24"/>
      <c r="X50" s="140"/>
    </row>
    <row r="51" spans="1:24" s="141" customFormat="1" x14ac:dyDescent="0.25">
      <c r="A51" s="880"/>
      <c r="B51" s="882"/>
      <c r="C51" s="883"/>
      <c r="D51" s="866"/>
      <c r="E51" s="869"/>
      <c r="F51" s="131">
        <v>33</v>
      </c>
      <c r="G51" s="422" t="s">
        <v>382</v>
      </c>
      <c r="H51" s="28">
        <v>1</v>
      </c>
      <c r="I51" s="28">
        <v>1</v>
      </c>
      <c r="J51" s="28">
        <v>1</v>
      </c>
      <c r="K51" s="28">
        <v>1</v>
      </c>
      <c r="L51" s="28">
        <v>1</v>
      </c>
      <c r="M51" s="28">
        <v>1</v>
      </c>
      <c r="N51" s="28">
        <v>1</v>
      </c>
      <c r="O51" s="28">
        <v>1</v>
      </c>
      <c r="P51" s="28">
        <v>1</v>
      </c>
      <c r="Q51" s="28">
        <v>1</v>
      </c>
      <c r="R51" s="28">
        <v>1</v>
      </c>
      <c r="S51" s="28">
        <v>1</v>
      </c>
      <c r="T51" s="138" t="s">
        <v>383</v>
      </c>
      <c r="U51" s="422" t="s">
        <v>384</v>
      </c>
      <c r="V51" s="422" t="s">
        <v>385</v>
      </c>
      <c r="W51" s="24"/>
      <c r="X51" s="140"/>
    </row>
    <row r="52" spans="1:24" s="141" customFormat="1" x14ac:dyDescent="0.25">
      <c r="A52" s="880"/>
      <c r="B52" s="882"/>
      <c r="C52" s="883"/>
      <c r="D52" s="866"/>
      <c r="E52" s="869"/>
      <c r="F52" s="131">
        <v>34</v>
      </c>
      <c r="G52" s="422" t="s">
        <v>386</v>
      </c>
      <c r="H52" s="28">
        <v>1</v>
      </c>
      <c r="I52" s="28">
        <v>1</v>
      </c>
      <c r="J52" s="28">
        <v>1</v>
      </c>
      <c r="K52" s="28">
        <v>1</v>
      </c>
      <c r="L52" s="28">
        <v>1</v>
      </c>
      <c r="M52" s="28">
        <v>1</v>
      </c>
      <c r="N52" s="28">
        <v>1</v>
      </c>
      <c r="O52" s="28">
        <v>1</v>
      </c>
      <c r="P52" s="28">
        <v>1</v>
      </c>
      <c r="Q52" s="28">
        <v>1</v>
      </c>
      <c r="R52" s="28">
        <v>1</v>
      </c>
      <c r="S52" s="28">
        <v>1</v>
      </c>
      <c r="T52" s="138" t="s">
        <v>56</v>
      </c>
      <c r="U52" s="422"/>
      <c r="V52" s="422" t="s">
        <v>387</v>
      </c>
      <c r="W52" s="24"/>
      <c r="X52" s="140"/>
    </row>
    <row r="53" spans="1:24" s="141" customFormat="1" x14ac:dyDescent="0.25">
      <c r="A53" s="880"/>
      <c r="B53" s="871" t="s">
        <v>388</v>
      </c>
      <c r="C53" s="872" t="s">
        <v>389</v>
      </c>
      <c r="D53" s="866"/>
      <c r="E53" s="869"/>
      <c r="F53" s="131">
        <v>35</v>
      </c>
      <c r="G53" s="422" t="s">
        <v>390</v>
      </c>
      <c r="H53" s="28">
        <v>1</v>
      </c>
      <c r="I53" s="28">
        <v>1</v>
      </c>
      <c r="J53" s="28">
        <v>1</v>
      </c>
      <c r="K53" s="28">
        <v>1</v>
      </c>
      <c r="L53" s="28">
        <v>1</v>
      </c>
      <c r="M53" s="28">
        <v>1</v>
      </c>
      <c r="N53" s="28">
        <v>1</v>
      </c>
      <c r="O53" s="28">
        <v>1</v>
      </c>
      <c r="P53" s="28">
        <v>1</v>
      </c>
      <c r="Q53" s="28">
        <v>1</v>
      </c>
      <c r="R53" s="28">
        <v>1</v>
      </c>
      <c r="S53" s="28">
        <v>1</v>
      </c>
      <c r="T53" s="138" t="s">
        <v>348</v>
      </c>
      <c r="U53" s="422" t="s">
        <v>391</v>
      </c>
      <c r="V53" s="422" t="s">
        <v>392</v>
      </c>
      <c r="W53" s="24" t="s">
        <v>393</v>
      </c>
      <c r="X53" s="142">
        <v>108000</v>
      </c>
    </row>
    <row r="54" spans="1:24" s="141" customFormat="1" ht="18" customHeight="1" x14ac:dyDescent="0.25">
      <c r="A54" s="880"/>
      <c r="B54" s="871"/>
      <c r="C54" s="872"/>
      <c r="D54" s="866"/>
      <c r="E54" s="869"/>
      <c r="F54" s="131">
        <v>36</v>
      </c>
      <c r="G54" s="422" t="s">
        <v>394</v>
      </c>
      <c r="H54" s="28">
        <v>1</v>
      </c>
      <c r="I54" s="28">
        <v>1</v>
      </c>
      <c r="J54" s="28">
        <v>1</v>
      </c>
      <c r="K54" s="28">
        <v>1</v>
      </c>
      <c r="L54" s="28">
        <v>1</v>
      </c>
      <c r="M54" s="28">
        <v>1</v>
      </c>
      <c r="N54" s="28">
        <v>1</v>
      </c>
      <c r="O54" s="28">
        <v>1</v>
      </c>
      <c r="P54" s="28">
        <v>1</v>
      </c>
      <c r="Q54" s="28">
        <v>1</v>
      </c>
      <c r="R54" s="28">
        <v>1</v>
      </c>
      <c r="S54" s="28">
        <v>1</v>
      </c>
      <c r="T54" s="138" t="s">
        <v>56</v>
      </c>
      <c r="U54" s="422"/>
      <c r="V54" s="422" t="s">
        <v>387</v>
      </c>
      <c r="W54" s="140"/>
      <c r="X54" s="140"/>
    </row>
    <row r="55" spans="1:24" s="141" customFormat="1" ht="47.25" customHeight="1" x14ac:dyDescent="0.25">
      <c r="A55" s="881"/>
      <c r="B55" s="871"/>
      <c r="C55" s="872"/>
      <c r="D55" s="867"/>
      <c r="E55" s="870"/>
      <c r="F55" s="131">
        <v>37</v>
      </c>
      <c r="G55" s="422" t="s">
        <v>395</v>
      </c>
      <c r="H55" s="28">
        <v>1</v>
      </c>
      <c r="I55" s="28">
        <v>1</v>
      </c>
      <c r="J55" s="28">
        <v>1</v>
      </c>
      <c r="K55" s="28">
        <v>1</v>
      </c>
      <c r="L55" s="28">
        <v>1</v>
      </c>
      <c r="M55" s="28">
        <v>1</v>
      </c>
      <c r="N55" s="28">
        <v>1</v>
      </c>
      <c r="O55" s="28">
        <v>1</v>
      </c>
      <c r="P55" s="28">
        <v>1</v>
      </c>
      <c r="Q55" s="28">
        <v>1</v>
      </c>
      <c r="R55" s="28">
        <v>1</v>
      </c>
      <c r="S55" s="28">
        <v>1</v>
      </c>
      <c r="T55" s="422" t="s">
        <v>56</v>
      </c>
      <c r="U55" s="422" t="s">
        <v>396</v>
      </c>
      <c r="V55" s="422" t="s">
        <v>387</v>
      </c>
      <c r="W55" s="140"/>
      <c r="X55" s="140"/>
    </row>
    <row r="56" spans="1:24" s="141" customFormat="1" ht="31.5" customHeight="1" x14ac:dyDescent="0.25">
      <c r="A56" s="873" t="s">
        <v>397</v>
      </c>
      <c r="B56" s="871" t="s">
        <v>398</v>
      </c>
      <c r="C56" s="875">
        <v>1</v>
      </c>
      <c r="D56" s="865" t="s">
        <v>399</v>
      </c>
      <c r="E56" s="868"/>
      <c r="F56" s="131">
        <v>38</v>
      </c>
      <c r="G56" s="422" t="s">
        <v>400</v>
      </c>
      <c r="H56" s="28">
        <v>1</v>
      </c>
      <c r="I56" s="28">
        <v>1</v>
      </c>
      <c r="J56" s="28">
        <v>1</v>
      </c>
      <c r="K56" s="28">
        <v>1</v>
      </c>
      <c r="L56" s="28">
        <v>1</v>
      </c>
      <c r="M56" s="28">
        <v>1</v>
      </c>
      <c r="N56" s="28">
        <v>1</v>
      </c>
      <c r="O56" s="28">
        <v>1</v>
      </c>
      <c r="P56" s="28">
        <v>1</v>
      </c>
      <c r="Q56" s="28">
        <v>1</v>
      </c>
      <c r="R56" s="28">
        <v>1</v>
      </c>
      <c r="S56" s="28">
        <v>1</v>
      </c>
      <c r="T56" s="138" t="s">
        <v>56</v>
      </c>
      <c r="U56" s="422"/>
      <c r="V56" s="422" t="s">
        <v>379</v>
      </c>
      <c r="W56" s="140"/>
      <c r="X56" s="140"/>
    </row>
    <row r="57" spans="1:24" s="141" customFormat="1" x14ac:dyDescent="0.25">
      <c r="A57" s="874"/>
      <c r="B57" s="871"/>
      <c r="C57" s="876"/>
      <c r="D57" s="866"/>
      <c r="E57" s="869"/>
      <c r="F57" s="131">
        <v>39</v>
      </c>
      <c r="G57" s="422" t="s">
        <v>380</v>
      </c>
      <c r="H57" s="28">
        <v>1</v>
      </c>
      <c r="I57" s="28">
        <v>1</v>
      </c>
      <c r="J57" s="28">
        <v>1</v>
      </c>
      <c r="K57" s="28">
        <v>1</v>
      </c>
      <c r="L57" s="28">
        <v>1</v>
      </c>
      <c r="M57" s="28">
        <v>1</v>
      </c>
      <c r="N57" s="28">
        <v>1</v>
      </c>
      <c r="O57" s="28">
        <v>1</v>
      </c>
      <c r="P57" s="28">
        <v>1</v>
      </c>
      <c r="Q57" s="28">
        <v>1</v>
      </c>
      <c r="R57" s="28">
        <v>1</v>
      </c>
      <c r="S57" s="28">
        <v>1</v>
      </c>
      <c r="T57" s="138" t="s">
        <v>56</v>
      </c>
      <c r="U57" s="422"/>
      <c r="V57" s="422" t="s">
        <v>401</v>
      </c>
      <c r="W57" s="140"/>
      <c r="X57" s="140"/>
    </row>
    <row r="58" spans="1:24" s="141" customFormat="1" ht="33" customHeight="1" x14ac:dyDescent="0.25">
      <c r="A58" s="874"/>
      <c r="B58" s="871"/>
      <c r="C58" s="877"/>
      <c r="D58" s="866"/>
      <c r="E58" s="869"/>
      <c r="F58" s="131">
        <v>40</v>
      </c>
      <c r="G58" s="422" t="s">
        <v>402</v>
      </c>
      <c r="H58" s="28">
        <v>1</v>
      </c>
      <c r="I58" s="28">
        <v>1</v>
      </c>
      <c r="J58" s="28">
        <v>1</v>
      </c>
      <c r="K58" s="28">
        <v>1</v>
      </c>
      <c r="L58" s="28">
        <v>1</v>
      </c>
      <c r="M58" s="28">
        <v>1</v>
      </c>
      <c r="N58" s="28">
        <v>1</v>
      </c>
      <c r="O58" s="28">
        <v>1</v>
      </c>
      <c r="P58" s="28">
        <v>1</v>
      </c>
      <c r="Q58" s="28">
        <v>1</v>
      </c>
      <c r="R58" s="28">
        <v>1</v>
      </c>
      <c r="S58" s="28">
        <v>1</v>
      </c>
      <c r="T58" s="138" t="s">
        <v>56</v>
      </c>
      <c r="U58" s="422"/>
      <c r="V58" s="422" t="s">
        <v>385</v>
      </c>
      <c r="W58" s="140"/>
      <c r="X58" s="140"/>
    </row>
    <row r="59" spans="1:24" s="141" customFormat="1" x14ac:dyDescent="0.25">
      <c r="A59" s="874"/>
      <c r="B59" s="873" t="s">
        <v>403</v>
      </c>
      <c r="C59" s="887" t="s">
        <v>404</v>
      </c>
      <c r="D59" s="866"/>
      <c r="E59" s="869"/>
      <c r="F59" s="131">
        <v>41</v>
      </c>
      <c r="G59" s="422" t="s">
        <v>405</v>
      </c>
      <c r="H59" s="28">
        <v>1</v>
      </c>
      <c r="I59" s="28">
        <v>1</v>
      </c>
      <c r="J59" s="28">
        <v>1</v>
      </c>
      <c r="K59" s="28">
        <v>1</v>
      </c>
      <c r="L59" s="28">
        <v>1</v>
      </c>
      <c r="M59" s="28">
        <v>1</v>
      </c>
      <c r="N59" s="28">
        <v>1</v>
      </c>
      <c r="O59" s="28">
        <v>1</v>
      </c>
      <c r="P59" s="28">
        <v>1</v>
      </c>
      <c r="Q59" s="28">
        <v>1</v>
      </c>
      <c r="R59" s="28">
        <v>1</v>
      </c>
      <c r="S59" s="28">
        <v>1</v>
      </c>
      <c r="T59" s="138" t="s">
        <v>56</v>
      </c>
      <c r="U59" s="422"/>
      <c r="V59" s="422" t="s">
        <v>387</v>
      </c>
      <c r="W59" s="140"/>
      <c r="X59" s="140"/>
    </row>
    <row r="60" spans="1:24" s="141" customFormat="1" x14ac:dyDescent="0.25">
      <c r="A60" s="874"/>
      <c r="B60" s="874"/>
      <c r="C60" s="888"/>
      <c r="D60" s="866"/>
      <c r="E60" s="869"/>
      <c r="F60" s="131">
        <v>42</v>
      </c>
      <c r="G60" s="422" t="s">
        <v>390</v>
      </c>
      <c r="H60" s="28">
        <v>1</v>
      </c>
      <c r="I60" s="28">
        <v>1</v>
      </c>
      <c r="J60" s="28">
        <v>1</v>
      </c>
      <c r="K60" s="28">
        <v>1</v>
      </c>
      <c r="L60" s="28">
        <v>1</v>
      </c>
      <c r="M60" s="28">
        <v>1</v>
      </c>
      <c r="N60" s="28">
        <v>1</v>
      </c>
      <c r="O60" s="28">
        <v>1</v>
      </c>
      <c r="P60" s="28">
        <v>1</v>
      </c>
      <c r="Q60" s="28">
        <v>1</v>
      </c>
      <c r="R60" s="28">
        <v>1</v>
      </c>
      <c r="S60" s="28">
        <v>1</v>
      </c>
      <c r="T60" s="138" t="s">
        <v>56</v>
      </c>
      <c r="U60" s="422"/>
      <c r="V60" s="422" t="s">
        <v>392</v>
      </c>
      <c r="W60" s="140"/>
      <c r="X60" s="140"/>
    </row>
    <row r="61" spans="1:24" s="141" customFormat="1" ht="51" customHeight="1" x14ac:dyDescent="0.25">
      <c r="A61" s="874"/>
      <c r="B61" s="878"/>
      <c r="C61" s="889"/>
      <c r="D61" s="866"/>
      <c r="E61" s="869"/>
      <c r="F61" s="131">
        <v>43</v>
      </c>
      <c r="G61" s="422" t="s">
        <v>406</v>
      </c>
      <c r="H61" s="28">
        <v>1</v>
      </c>
      <c r="I61" s="28">
        <v>1</v>
      </c>
      <c r="J61" s="28">
        <v>1</v>
      </c>
      <c r="K61" s="28">
        <v>1</v>
      </c>
      <c r="L61" s="28">
        <v>1</v>
      </c>
      <c r="M61" s="28">
        <v>1</v>
      </c>
      <c r="N61" s="28">
        <v>1</v>
      </c>
      <c r="O61" s="28">
        <v>1</v>
      </c>
      <c r="P61" s="28">
        <v>1</v>
      </c>
      <c r="Q61" s="28">
        <v>1</v>
      </c>
      <c r="R61" s="28">
        <v>1</v>
      </c>
      <c r="S61" s="28">
        <v>1</v>
      </c>
      <c r="T61" s="138" t="s">
        <v>56</v>
      </c>
      <c r="U61" s="422"/>
      <c r="V61" s="422" t="s">
        <v>387</v>
      </c>
      <c r="W61" s="140"/>
      <c r="X61" s="140"/>
    </row>
    <row r="62" spans="1:24" s="141" customFormat="1" ht="31.5" x14ac:dyDescent="0.25">
      <c r="A62" s="873" t="s">
        <v>407</v>
      </c>
      <c r="B62" s="873" t="s">
        <v>408</v>
      </c>
      <c r="C62" s="875">
        <v>1</v>
      </c>
      <c r="D62" s="868"/>
      <c r="E62" s="868"/>
      <c r="F62" s="131">
        <v>44</v>
      </c>
      <c r="G62" s="422" t="s">
        <v>409</v>
      </c>
      <c r="H62" s="28">
        <v>1</v>
      </c>
      <c r="I62" s="28">
        <v>1</v>
      </c>
      <c r="J62" s="28">
        <v>1</v>
      </c>
      <c r="K62" s="28">
        <v>1</v>
      </c>
      <c r="L62" s="28">
        <v>1</v>
      </c>
      <c r="M62" s="28">
        <v>1</v>
      </c>
      <c r="N62" s="28">
        <v>1</v>
      </c>
      <c r="O62" s="28">
        <v>1</v>
      </c>
      <c r="P62" s="28">
        <v>1</v>
      </c>
      <c r="Q62" s="28">
        <v>1</v>
      </c>
      <c r="R62" s="28">
        <v>1</v>
      </c>
      <c r="S62" s="28">
        <v>1</v>
      </c>
      <c r="T62" s="138" t="s">
        <v>56</v>
      </c>
      <c r="U62" s="422"/>
      <c r="V62" s="422" t="s">
        <v>379</v>
      </c>
      <c r="W62" s="140"/>
      <c r="X62" s="140"/>
    </row>
    <row r="63" spans="1:24" s="141" customFormat="1" ht="31.5" x14ac:dyDescent="0.25">
      <c r="A63" s="874"/>
      <c r="B63" s="874"/>
      <c r="C63" s="888"/>
      <c r="D63" s="869"/>
      <c r="E63" s="869"/>
      <c r="F63" s="131">
        <v>45</v>
      </c>
      <c r="G63" s="422" t="s">
        <v>410</v>
      </c>
      <c r="H63" s="28">
        <v>1</v>
      </c>
      <c r="I63" s="28">
        <v>1</v>
      </c>
      <c r="J63" s="28">
        <v>1</v>
      </c>
      <c r="K63" s="28">
        <v>1</v>
      </c>
      <c r="L63" s="28">
        <v>1</v>
      </c>
      <c r="M63" s="28">
        <v>1</v>
      </c>
      <c r="N63" s="28">
        <v>1</v>
      </c>
      <c r="O63" s="28">
        <v>1</v>
      </c>
      <c r="P63" s="28">
        <v>1</v>
      </c>
      <c r="Q63" s="28">
        <v>1</v>
      </c>
      <c r="R63" s="28">
        <v>1</v>
      </c>
      <c r="S63" s="28">
        <v>1</v>
      </c>
      <c r="T63" s="138" t="s">
        <v>348</v>
      </c>
      <c r="U63" s="422"/>
      <c r="V63" s="422" t="s">
        <v>411</v>
      </c>
      <c r="W63" s="140"/>
      <c r="X63" s="140"/>
    </row>
    <row r="64" spans="1:24" s="141" customFormat="1" ht="31.5" x14ac:dyDescent="0.25">
      <c r="A64" s="874"/>
      <c r="B64" s="874"/>
      <c r="C64" s="888"/>
      <c r="D64" s="869"/>
      <c r="E64" s="869"/>
      <c r="F64" s="131">
        <v>46</v>
      </c>
      <c r="G64" s="422" t="s">
        <v>412</v>
      </c>
      <c r="H64" s="28">
        <v>1</v>
      </c>
      <c r="I64" s="28">
        <v>1</v>
      </c>
      <c r="J64" s="28">
        <v>1</v>
      </c>
      <c r="K64" s="28">
        <v>1</v>
      </c>
      <c r="L64" s="28">
        <v>1</v>
      </c>
      <c r="M64" s="28">
        <v>1</v>
      </c>
      <c r="N64" s="28">
        <v>1</v>
      </c>
      <c r="O64" s="28">
        <v>1</v>
      </c>
      <c r="P64" s="28">
        <v>1</v>
      </c>
      <c r="Q64" s="28">
        <v>1</v>
      </c>
      <c r="R64" s="28">
        <v>1</v>
      </c>
      <c r="S64" s="28">
        <v>1</v>
      </c>
      <c r="T64" s="138" t="s">
        <v>56</v>
      </c>
      <c r="U64" s="422"/>
      <c r="V64" s="422" t="s">
        <v>150</v>
      </c>
      <c r="W64" s="140"/>
      <c r="X64" s="140"/>
    </row>
    <row r="65" spans="1:24" s="141" customFormat="1" x14ac:dyDescent="0.25">
      <c r="A65" s="874"/>
      <c r="B65" s="874"/>
      <c r="C65" s="888"/>
      <c r="D65" s="870"/>
      <c r="E65" s="870"/>
      <c r="F65" s="131">
        <v>47</v>
      </c>
      <c r="G65" s="422" t="s">
        <v>413</v>
      </c>
      <c r="H65" s="28">
        <v>1</v>
      </c>
      <c r="I65" s="28">
        <v>1</v>
      </c>
      <c r="J65" s="28">
        <v>1</v>
      </c>
      <c r="K65" s="28">
        <v>1</v>
      </c>
      <c r="L65" s="28">
        <v>1</v>
      </c>
      <c r="M65" s="28">
        <v>1</v>
      </c>
      <c r="N65" s="28">
        <v>1</v>
      </c>
      <c r="O65" s="28">
        <v>1</v>
      </c>
      <c r="P65" s="28">
        <v>1</v>
      </c>
      <c r="Q65" s="28">
        <v>1</v>
      </c>
      <c r="R65" s="28">
        <v>1</v>
      </c>
      <c r="S65" s="28">
        <v>1</v>
      </c>
      <c r="T65" s="138" t="s">
        <v>56</v>
      </c>
      <c r="U65" s="422"/>
      <c r="V65" s="422" t="s">
        <v>414</v>
      </c>
      <c r="W65" s="140"/>
      <c r="X65" s="140"/>
    </row>
    <row r="66" spans="1:24" s="141" customFormat="1" ht="47.25" x14ac:dyDescent="0.25">
      <c r="A66" s="890" t="s">
        <v>415</v>
      </c>
      <c r="B66" s="893" t="s">
        <v>1305</v>
      </c>
      <c r="C66" s="896">
        <v>1</v>
      </c>
      <c r="D66" s="899" t="s">
        <v>416</v>
      </c>
      <c r="E66" s="143"/>
      <c r="F66" s="131">
        <v>48</v>
      </c>
      <c r="G66" s="425" t="s">
        <v>417</v>
      </c>
      <c r="H66" s="28">
        <v>1</v>
      </c>
      <c r="I66" s="28">
        <v>1</v>
      </c>
      <c r="J66" s="28">
        <v>1</v>
      </c>
      <c r="K66" s="28">
        <v>1</v>
      </c>
      <c r="L66" s="28">
        <v>1</v>
      </c>
      <c r="M66" s="28">
        <v>1</v>
      </c>
      <c r="N66" s="28">
        <v>1</v>
      </c>
      <c r="O66" s="28">
        <v>1</v>
      </c>
      <c r="P66" s="28">
        <v>1</v>
      </c>
      <c r="Q66" s="28">
        <v>1</v>
      </c>
      <c r="R66" s="28">
        <v>1</v>
      </c>
      <c r="S66" s="28">
        <v>1</v>
      </c>
      <c r="T66" s="879" t="s">
        <v>348</v>
      </c>
      <c r="U66" s="884"/>
      <c r="V66" s="425" t="s">
        <v>418</v>
      </c>
      <c r="W66" s="140"/>
      <c r="X66" s="140"/>
    </row>
    <row r="67" spans="1:24" s="141" customFormat="1" x14ac:dyDescent="0.25">
      <c r="A67" s="891"/>
      <c r="B67" s="894"/>
      <c r="C67" s="897"/>
      <c r="D67" s="900"/>
      <c r="E67" s="143"/>
      <c r="F67" s="131">
        <v>49</v>
      </c>
      <c r="G67" s="425" t="s">
        <v>419</v>
      </c>
      <c r="H67" s="28">
        <v>1</v>
      </c>
      <c r="I67" s="28">
        <v>1</v>
      </c>
      <c r="J67" s="28">
        <v>1</v>
      </c>
      <c r="K67" s="28">
        <v>1</v>
      </c>
      <c r="L67" s="28">
        <v>1</v>
      </c>
      <c r="M67" s="28">
        <v>1</v>
      </c>
      <c r="N67" s="28">
        <v>1</v>
      </c>
      <c r="O67" s="28">
        <v>1</v>
      </c>
      <c r="P67" s="28">
        <v>1</v>
      </c>
      <c r="Q67" s="28">
        <v>1</v>
      </c>
      <c r="R67" s="28">
        <v>1</v>
      </c>
      <c r="S67" s="28">
        <v>1</v>
      </c>
      <c r="T67" s="880"/>
      <c r="U67" s="885"/>
      <c r="V67" s="425" t="s">
        <v>420</v>
      </c>
      <c r="W67" s="140"/>
      <c r="X67" s="140"/>
    </row>
    <row r="68" spans="1:24" s="141" customFormat="1" x14ac:dyDescent="0.25">
      <c r="A68" s="892"/>
      <c r="B68" s="895"/>
      <c r="C68" s="898"/>
      <c r="D68" s="901"/>
      <c r="E68" s="143"/>
      <c r="F68" s="131">
        <v>50</v>
      </c>
      <c r="G68" s="425" t="s">
        <v>421</v>
      </c>
      <c r="H68" s="28">
        <v>1</v>
      </c>
      <c r="I68" s="28">
        <v>1</v>
      </c>
      <c r="J68" s="28">
        <v>1</v>
      </c>
      <c r="K68" s="28">
        <v>1</v>
      </c>
      <c r="L68" s="28">
        <v>1</v>
      </c>
      <c r="M68" s="28">
        <v>1</v>
      </c>
      <c r="N68" s="28">
        <v>1</v>
      </c>
      <c r="O68" s="28">
        <v>1</v>
      </c>
      <c r="P68" s="28">
        <v>1</v>
      </c>
      <c r="Q68" s="28">
        <v>1</v>
      </c>
      <c r="R68" s="28">
        <v>1</v>
      </c>
      <c r="S68" s="28">
        <v>1</v>
      </c>
      <c r="T68" s="881"/>
      <c r="U68" s="886"/>
      <c r="V68" s="425" t="s">
        <v>329</v>
      </c>
      <c r="W68" s="140"/>
      <c r="X68" s="140"/>
    </row>
    <row r="69" spans="1:24" s="141" customFormat="1" ht="31.5" x14ac:dyDescent="0.25">
      <c r="A69" s="873" t="s">
        <v>422</v>
      </c>
      <c r="B69" s="795" t="s">
        <v>1306</v>
      </c>
      <c r="C69" s="903">
        <v>1</v>
      </c>
      <c r="D69" s="904">
        <v>9</v>
      </c>
      <c r="E69" s="868"/>
      <c r="F69" s="131">
        <v>51</v>
      </c>
      <c r="G69" s="422" t="s">
        <v>423</v>
      </c>
      <c r="H69" s="28">
        <v>1</v>
      </c>
      <c r="I69" s="28">
        <v>1</v>
      </c>
      <c r="J69" s="28">
        <v>1</v>
      </c>
      <c r="K69" s="28">
        <v>1</v>
      </c>
      <c r="L69" s="28">
        <v>1</v>
      </c>
      <c r="M69" s="28">
        <v>1</v>
      </c>
      <c r="N69" s="28">
        <v>1</v>
      </c>
      <c r="O69" s="28">
        <v>1</v>
      </c>
      <c r="P69" s="28">
        <v>1</v>
      </c>
      <c r="Q69" s="28">
        <v>1</v>
      </c>
      <c r="R69" s="28">
        <v>1</v>
      </c>
      <c r="S69" s="28">
        <v>1</v>
      </c>
      <c r="T69" s="138" t="s">
        <v>56</v>
      </c>
      <c r="U69" s="422"/>
      <c r="V69" s="422" t="s">
        <v>424</v>
      </c>
      <c r="W69" s="140"/>
      <c r="X69" s="140"/>
    </row>
    <row r="70" spans="1:24" s="141" customFormat="1" ht="31.5" x14ac:dyDescent="0.25">
      <c r="A70" s="874"/>
      <c r="B70" s="902"/>
      <c r="C70" s="903"/>
      <c r="D70" s="905"/>
      <c r="E70" s="869"/>
      <c r="F70" s="131">
        <v>52</v>
      </c>
      <c r="G70" s="422" t="s">
        <v>425</v>
      </c>
      <c r="H70" s="28">
        <v>1</v>
      </c>
      <c r="I70" s="28">
        <v>1</v>
      </c>
      <c r="J70" s="28">
        <v>1</v>
      </c>
      <c r="K70" s="28">
        <v>1</v>
      </c>
      <c r="L70" s="28">
        <v>1</v>
      </c>
      <c r="M70" s="28">
        <v>1</v>
      </c>
      <c r="N70" s="28">
        <v>1</v>
      </c>
      <c r="O70" s="28">
        <v>1</v>
      </c>
      <c r="P70" s="28">
        <v>1</v>
      </c>
      <c r="Q70" s="28">
        <v>1</v>
      </c>
      <c r="R70" s="28">
        <v>1</v>
      </c>
      <c r="S70" s="28">
        <v>1</v>
      </c>
      <c r="T70" s="138" t="s">
        <v>348</v>
      </c>
      <c r="U70" s="422"/>
      <c r="V70" s="422" t="s">
        <v>426</v>
      </c>
      <c r="W70" s="140"/>
      <c r="X70" s="140"/>
    </row>
    <row r="71" spans="1:24" s="141" customFormat="1" ht="24" customHeight="1" x14ac:dyDescent="0.25">
      <c r="A71" s="874"/>
      <c r="B71" s="144" t="s">
        <v>427</v>
      </c>
      <c r="C71" s="424">
        <v>1</v>
      </c>
      <c r="D71" s="906" t="s">
        <v>428</v>
      </c>
      <c r="E71" s="869"/>
      <c r="F71" s="131">
        <v>53</v>
      </c>
      <c r="G71" s="422" t="s">
        <v>429</v>
      </c>
      <c r="H71" s="28">
        <v>1</v>
      </c>
      <c r="I71" s="28">
        <v>1</v>
      </c>
      <c r="J71" s="28">
        <v>1</v>
      </c>
      <c r="K71" s="28">
        <v>1</v>
      </c>
      <c r="L71" s="28">
        <v>1</v>
      </c>
      <c r="M71" s="28">
        <v>1</v>
      </c>
      <c r="N71" s="28">
        <v>1</v>
      </c>
      <c r="O71" s="28">
        <v>1</v>
      </c>
      <c r="P71" s="28">
        <v>1</v>
      </c>
      <c r="Q71" s="28">
        <v>1</v>
      </c>
      <c r="R71" s="28">
        <v>1</v>
      </c>
      <c r="S71" s="28">
        <v>1</v>
      </c>
      <c r="T71" s="138" t="s">
        <v>56</v>
      </c>
      <c r="U71" s="422"/>
      <c r="V71" s="422" t="s">
        <v>387</v>
      </c>
      <c r="W71" s="140"/>
      <c r="X71" s="140"/>
    </row>
    <row r="72" spans="1:24" s="141" customFormat="1" ht="31.5" x14ac:dyDescent="0.25">
      <c r="A72" s="874"/>
      <c r="B72" s="873" t="s">
        <v>430</v>
      </c>
      <c r="C72" s="875" t="s">
        <v>431</v>
      </c>
      <c r="D72" s="907"/>
      <c r="E72" s="869"/>
      <c r="F72" s="131">
        <v>54</v>
      </c>
      <c r="G72" s="422" t="s">
        <v>432</v>
      </c>
      <c r="H72" s="28">
        <v>1</v>
      </c>
      <c r="I72" s="28">
        <v>1</v>
      </c>
      <c r="J72" s="28">
        <v>1</v>
      </c>
      <c r="K72" s="28">
        <v>1</v>
      </c>
      <c r="L72" s="28">
        <v>1</v>
      </c>
      <c r="M72" s="28">
        <v>1</v>
      </c>
      <c r="N72" s="28">
        <v>1</v>
      </c>
      <c r="O72" s="28">
        <v>1</v>
      </c>
      <c r="P72" s="28">
        <v>1</v>
      </c>
      <c r="Q72" s="28">
        <v>1</v>
      </c>
      <c r="R72" s="28">
        <v>1</v>
      </c>
      <c r="S72" s="28">
        <v>1</v>
      </c>
      <c r="T72" s="138" t="s">
        <v>348</v>
      </c>
      <c r="U72" s="422"/>
      <c r="V72" s="422" t="s">
        <v>411</v>
      </c>
      <c r="W72" s="133" t="s">
        <v>433</v>
      </c>
      <c r="X72" s="142">
        <v>210000</v>
      </c>
    </row>
    <row r="73" spans="1:24" s="141" customFormat="1" ht="32.25" customHeight="1" x14ac:dyDescent="0.25">
      <c r="A73" s="874"/>
      <c r="B73" s="878"/>
      <c r="C73" s="877"/>
      <c r="D73" s="908"/>
      <c r="E73" s="869"/>
      <c r="F73" s="131">
        <v>55</v>
      </c>
      <c r="G73" s="422" t="s">
        <v>434</v>
      </c>
      <c r="H73" s="28">
        <v>1</v>
      </c>
      <c r="I73" s="28">
        <v>1</v>
      </c>
      <c r="J73" s="28">
        <v>1</v>
      </c>
      <c r="K73" s="28">
        <v>1</v>
      </c>
      <c r="L73" s="28">
        <v>1</v>
      </c>
      <c r="M73" s="28">
        <v>1</v>
      </c>
      <c r="N73" s="28">
        <v>1</v>
      </c>
      <c r="O73" s="28">
        <v>1</v>
      </c>
      <c r="P73" s="28">
        <v>1</v>
      </c>
      <c r="Q73" s="28">
        <v>1</v>
      </c>
      <c r="R73" s="28">
        <v>1</v>
      </c>
      <c r="S73" s="28">
        <v>1</v>
      </c>
      <c r="T73" s="138" t="s">
        <v>56</v>
      </c>
      <c r="U73" s="422"/>
      <c r="V73" s="422" t="s">
        <v>387</v>
      </c>
      <c r="W73" s="140"/>
      <c r="X73" s="140"/>
    </row>
    <row r="74" spans="1:24" ht="32.25" customHeight="1" x14ac:dyDescent="0.25">
      <c r="A74" s="915" t="s">
        <v>106</v>
      </c>
      <c r="B74" s="821" t="s">
        <v>107</v>
      </c>
      <c r="C74" s="815" t="s">
        <v>108</v>
      </c>
      <c r="D74" s="909"/>
      <c r="E74" s="821" t="s">
        <v>109</v>
      </c>
      <c r="F74" s="131">
        <v>56</v>
      </c>
      <c r="G74" s="425" t="s">
        <v>110</v>
      </c>
      <c r="H74" s="37"/>
      <c r="I74" s="37"/>
      <c r="J74" s="37"/>
      <c r="K74" s="37"/>
      <c r="L74" s="37"/>
      <c r="M74" s="37">
        <v>1</v>
      </c>
      <c r="N74" s="37"/>
      <c r="O74" s="37"/>
      <c r="P74" s="37"/>
      <c r="Q74" s="37"/>
      <c r="R74" s="37"/>
      <c r="S74" s="37"/>
      <c r="T74" s="795" t="s">
        <v>348</v>
      </c>
      <c r="U74" s="909"/>
      <c r="V74" s="437" t="s">
        <v>111</v>
      </c>
      <c r="W74" s="38"/>
      <c r="X74" s="38"/>
    </row>
    <row r="75" spans="1:24" ht="31.5" x14ac:dyDescent="0.25">
      <c r="A75" s="916"/>
      <c r="B75" s="918"/>
      <c r="C75" s="849"/>
      <c r="D75" s="910"/>
      <c r="E75" s="918"/>
      <c r="F75" s="131">
        <v>57</v>
      </c>
      <c r="G75" s="425" t="s">
        <v>112</v>
      </c>
      <c r="H75" s="37"/>
      <c r="I75" s="37"/>
      <c r="J75" s="37"/>
      <c r="K75" s="37"/>
      <c r="L75" s="37"/>
      <c r="M75" s="37">
        <v>1</v>
      </c>
      <c r="N75" s="37"/>
      <c r="O75" s="37"/>
      <c r="P75" s="37"/>
      <c r="Q75" s="37"/>
      <c r="R75" s="37"/>
      <c r="S75" s="37"/>
      <c r="T75" s="820"/>
      <c r="U75" s="910"/>
      <c r="V75" s="437" t="s">
        <v>113</v>
      </c>
      <c r="W75" s="38"/>
      <c r="X75" s="38"/>
    </row>
    <row r="76" spans="1:24" ht="31.5" x14ac:dyDescent="0.25">
      <c r="A76" s="916"/>
      <c r="B76" s="918"/>
      <c r="C76" s="849"/>
      <c r="D76" s="910"/>
      <c r="E76" s="918"/>
      <c r="F76" s="131">
        <v>58</v>
      </c>
      <c r="G76" s="425" t="s">
        <v>114</v>
      </c>
      <c r="H76" s="37">
        <v>1</v>
      </c>
      <c r="I76" s="37"/>
      <c r="J76" s="37"/>
      <c r="K76" s="37"/>
      <c r="L76" s="37"/>
      <c r="M76" s="37"/>
      <c r="N76" s="37"/>
      <c r="O76" s="37"/>
      <c r="P76" s="37"/>
      <c r="Q76" s="37"/>
      <c r="R76" s="37"/>
      <c r="S76" s="37"/>
      <c r="T76" s="820"/>
      <c r="U76" s="910"/>
      <c r="V76" s="437" t="s">
        <v>115</v>
      </c>
      <c r="W76" s="38"/>
      <c r="X76" s="38"/>
    </row>
    <row r="77" spans="1:24" ht="31.5" x14ac:dyDescent="0.25">
      <c r="A77" s="916"/>
      <c r="B77" s="918"/>
      <c r="C77" s="849"/>
      <c r="D77" s="910"/>
      <c r="E77" s="918"/>
      <c r="F77" s="131">
        <v>59</v>
      </c>
      <c r="G77" s="425" t="s">
        <v>116</v>
      </c>
      <c r="H77" s="37"/>
      <c r="I77" s="37"/>
      <c r="J77" s="37"/>
      <c r="K77" s="37"/>
      <c r="L77" s="37"/>
      <c r="M77" s="37">
        <v>1</v>
      </c>
      <c r="N77" s="37"/>
      <c r="O77" s="37"/>
      <c r="P77" s="37"/>
      <c r="Q77" s="37"/>
      <c r="R77" s="37"/>
      <c r="S77" s="37"/>
      <c r="T77" s="820"/>
      <c r="U77" s="910"/>
      <c r="V77" s="437" t="s">
        <v>117</v>
      </c>
      <c r="W77" s="38"/>
      <c r="X77" s="38"/>
    </row>
    <row r="78" spans="1:24" x14ac:dyDescent="0.25">
      <c r="A78" s="916"/>
      <c r="B78" s="918"/>
      <c r="C78" s="849"/>
      <c r="D78" s="910"/>
      <c r="E78" s="918"/>
      <c r="F78" s="131">
        <v>60</v>
      </c>
      <c r="G78" s="425" t="s">
        <v>118</v>
      </c>
      <c r="H78" s="37"/>
      <c r="I78" s="37"/>
      <c r="J78" s="37"/>
      <c r="K78" s="37"/>
      <c r="L78" s="37"/>
      <c r="M78" s="37"/>
      <c r="N78" s="37"/>
      <c r="O78" s="37"/>
      <c r="P78" s="37"/>
      <c r="Q78" s="37">
        <v>1</v>
      </c>
      <c r="R78" s="37"/>
      <c r="S78" s="37"/>
      <c r="T78" s="820"/>
      <c r="U78" s="910"/>
      <c r="V78" s="437" t="s">
        <v>119</v>
      </c>
      <c r="W78" s="38"/>
      <c r="X78" s="38"/>
    </row>
    <row r="79" spans="1:24" x14ac:dyDescent="0.25">
      <c r="A79" s="916"/>
      <c r="B79" s="918"/>
      <c r="C79" s="849"/>
      <c r="D79" s="910"/>
      <c r="E79" s="918"/>
      <c r="F79" s="131">
        <v>61</v>
      </c>
      <c r="G79" s="425" t="s">
        <v>120</v>
      </c>
      <c r="H79" s="37"/>
      <c r="I79" s="37"/>
      <c r="J79" s="37"/>
      <c r="K79" s="37">
        <v>1</v>
      </c>
      <c r="L79" s="37"/>
      <c r="M79" s="37"/>
      <c r="N79" s="37">
        <v>1</v>
      </c>
      <c r="O79" s="37"/>
      <c r="P79" s="37"/>
      <c r="Q79" s="37">
        <v>1</v>
      </c>
      <c r="R79" s="37"/>
      <c r="S79" s="37"/>
      <c r="T79" s="820"/>
      <c r="U79" s="910"/>
      <c r="V79" s="39" t="s">
        <v>121</v>
      </c>
      <c r="W79" s="38"/>
      <c r="X79" s="38"/>
    </row>
    <row r="80" spans="1:24" x14ac:dyDescent="0.25">
      <c r="A80" s="916"/>
      <c r="B80" s="912"/>
      <c r="C80" s="816"/>
      <c r="D80" s="910"/>
      <c r="E80" s="918"/>
      <c r="F80" s="131">
        <v>62</v>
      </c>
      <c r="G80" s="425" t="s">
        <v>122</v>
      </c>
      <c r="H80" s="37"/>
      <c r="I80" s="37"/>
      <c r="J80" s="40">
        <v>1</v>
      </c>
      <c r="K80" s="37"/>
      <c r="L80" s="37"/>
      <c r="M80" s="40">
        <v>1</v>
      </c>
      <c r="N80" s="37"/>
      <c r="O80" s="37"/>
      <c r="P80" s="40">
        <v>1</v>
      </c>
      <c r="Q80" s="37"/>
      <c r="R80" s="37"/>
      <c r="S80" s="40">
        <v>1</v>
      </c>
      <c r="T80" s="820"/>
      <c r="U80" s="910"/>
      <c r="V80" s="41" t="s">
        <v>123</v>
      </c>
      <c r="W80" s="38"/>
      <c r="X80" s="38"/>
    </row>
    <row r="81" spans="1:24" x14ac:dyDescent="0.25">
      <c r="A81" s="916"/>
      <c r="B81" s="821" t="s">
        <v>124</v>
      </c>
      <c r="C81" s="913">
        <v>0.9</v>
      </c>
      <c r="D81" s="910"/>
      <c r="E81" s="918"/>
      <c r="F81" s="131">
        <v>63</v>
      </c>
      <c r="G81" s="425" t="s">
        <v>125</v>
      </c>
      <c r="H81" s="37">
        <v>1</v>
      </c>
      <c r="I81" s="37"/>
      <c r="J81" s="37"/>
      <c r="K81" s="37">
        <v>1</v>
      </c>
      <c r="L81" s="37"/>
      <c r="M81" s="37"/>
      <c r="N81" s="37">
        <v>1</v>
      </c>
      <c r="O81" s="37"/>
      <c r="P81" s="37"/>
      <c r="Q81" s="37">
        <v>1</v>
      </c>
      <c r="R81" s="37"/>
      <c r="S81" s="37"/>
      <c r="T81" s="820"/>
      <c r="U81" s="910"/>
      <c r="V81" s="437" t="s">
        <v>126</v>
      </c>
      <c r="W81" s="38"/>
      <c r="X81" s="38"/>
    </row>
    <row r="82" spans="1:24" x14ac:dyDescent="0.25">
      <c r="A82" s="917"/>
      <c r="B82" s="912"/>
      <c r="C82" s="914"/>
      <c r="D82" s="911"/>
      <c r="E82" s="912"/>
      <c r="F82" s="131">
        <v>64</v>
      </c>
      <c r="G82" s="425" t="s">
        <v>127</v>
      </c>
      <c r="H82" s="37">
        <v>1</v>
      </c>
      <c r="I82" s="37"/>
      <c r="J82" s="37"/>
      <c r="K82" s="37">
        <v>1</v>
      </c>
      <c r="L82" s="37"/>
      <c r="M82" s="37"/>
      <c r="N82" s="37">
        <v>1</v>
      </c>
      <c r="O82" s="37"/>
      <c r="P82" s="37"/>
      <c r="Q82" s="37">
        <v>1</v>
      </c>
      <c r="R82" s="37"/>
      <c r="S82" s="37"/>
      <c r="T82" s="817"/>
      <c r="U82" s="911"/>
      <c r="V82" s="437" t="s">
        <v>121</v>
      </c>
      <c r="W82" s="38"/>
      <c r="X82" s="38"/>
    </row>
    <row r="83" spans="1:24" ht="16.5" thickBot="1" x14ac:dyDescent="0.3">
      <c r="X83" s="42">
        <f>SUM(X14:X82)</f>
        <v>606012</v>
      </c>
    </row>
    <row r="84" spans="1:24" ht="7.5" customHeight="1" thickTop="1" x14ac:dyDescent="0.25"/>
  </sheetData>
  <mergeCells count="95">
    <mergeCell ref="U74:U82"/>
    <mergeCell ref="B81:B82"/>
    <mergeCell ref="C81:C82"/>
    <mergeCell ref="A74:A82"/>
    <mergeCell ref="B74:B80"/>
    <mergeCell ref="C74:C80"/>
    <mergeCell ref="D74:D82"/>
    <mergeCell ref="E74:E82"/>
    <mergeCell ref="T74:T82"/>
    <mergeCell ref="A69:A73"/>
    <mergeCell ref="B69:B70"/>
    <mergeCell ref="C69:C70"/>
    <mergeCell ref="D69:D70"/>
    <mergeCell ref="E69:E73"/>
    <mergeCell ref="D71:D73"/>
    <mergeCell ref="B72:B73"/>
    <mergeCell ref="C72:C73"/>
    <mergeCell ref="U66:U68"/>
    <mergeCell ref="C59:C61"/>
    <mergeCell ref="A62:A65"/>
    <mergeCell ref="B62:B65"/>
    <mergeCell ref="C62:C65"/>
    <mergeCell ref="D62:D65"/>
    <mergeCell ref="E62:E65"/>
    <mergeCell ref="A66:A68"/>
    <mergeCell ref="B66:B68"/>
    <mergeCell ref="C66:C68"/>
    <mergeCell ref="D66:D68"/>
    <mergeCell ref="T66:T68"/>
    <mergeCell ref="D49:D55"/>
    <mergeCell ref="E49:E55"/>
    <mergeCell ref="B53:B55"/>
    <mergeCell ref="C53:C55"/>
    <mergeCell ref="A56:A61"/>
    <mergeCell ref="B56:B58"/>
    <mergeCell ref="C56:C58"/>
    <mergeCell ref="D56:D61"/>
    <mergeCell ref="E56:E61"/>
    <mergeCell ref="B59:B61"/>
    <mergeCell ref="A49:A55"/>
    <mergeCell ref="B49:B52"/>
    <mergeCell ref="C49:C52"/>
    <mergeCell ref="C37:C39"/>
    <mergeCell ref="B14:B43"/>
    <mergeCell ref="A14:A43"/>
    <mergeCell ref="X11:X13"/>
    <mergeCell ref="H12:J12"/>
    <mergeCell ref="K12:M12"/>
    <mergeCell ref="N12:P12"/>
    <mergeCell ref="Q12:S12"/>
    <mergeCell ref="W11:W13"/>
    <mergeCell ref="U11:U13"/>
    <mergeCell ref="V11:V13"/>
    <mergeCell ref="C14:C15"/>
    <mergeCell ref="C17:C19"/>
    <mergeCell ref="C23:C24"/>
    <mergeCell ref="C30:C33"/>
    <mergeCell ref="C34:C35"/>
    <mergeCell ref="F11:F13"/>
    <mergeCell ref="A5:X5"/>
    <mergeCell ref="A6:X6"/>
    <mergeCell ref="B7:X7"/>
    <mergeCell ref="B8:X8"/>
    <mergeCell ref="B9:X9"/>
    <mergeCell ref="F10:G10"/>
    <mergeCell ref="H10:S10"/>
    <mergeCell ref="A11:A13"/>
    <mergeCell ref="B11:B13"/>
    <mergeCell ref="C11:C13"/>
    <mergeCell ref="D11:D13"/>
    <mergeCell ref="E11:E13"/>
    <mergeCell ref="G11:G13"/>
    <mergeCell ref="H11:S11"/>
    <mergeCell ref="T11:T13"/>
    <mergeCell ref="T45:T47"/>
    <mergeCell ref="U45:U47"/>
    <mergeCell ref="V45:V47"/>
    <mergeCell ref="W45:W47"/>
    <mergeCell ref="X45:X47"/>
    <mergeCell ref="D14:D43"/>
    <mergeCell ref="E14:E43"/>
    <mergeCell ref="F44:G44"/>
    <mergeCell ref="H44:S44"/>
    <mergeCell ref="A45:A47"/>
    <mergeCell ref="B45:B47"/>
    <mergeCell ref="C45:C47"/>
    <mergeCell ref="D45:D47"/>
    <mergeCell ref="E45:E47"/>
    <mergeCell ref="F45:F47"/>
    <mergeCell ref="G45:G47"/>
    <mergeCell ref="H45:S45"/>
    <mergeCell ref="H46:J46"/>
    <mergeCell ref="K46:M46"/>
    <mergeCell ref="N46:P46"/>
    <mergeCell ref="Q46:S46"/>
  </mergeCells>
  <pageMargins left="0.70866141732283472" right="0.23622047244094491" top="0.47244094488188981" bottom="0.39370078740157483" header="0.27559055118110237" footer="0.19685039370078741"/>
  <pageSetup paperSize="5" scale="52" fitToHeight="0" orientation="landscape" r:id="rId1"/>
  <headerFooter>
    <oddFooter>&amp;R&amp;"Times New Roman,Negrita"&amp;12 42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6"/>
  <sheetViews>
    <sheetView showGridLines="0" view="pageBreakPreview" topLeftCell="A49" zoomScale="70" zoomScaleNormal="40" zoomScaleSheetLayoutView="70" workbookViewId="0">
      <selection activeCell="C34" sqref="C34"/>
    </sheetView>
  </sheetViews>
  <sheetFormatPr baseColWidth="10" defaultRowHeight="15.75" x14ac:dyDescent="0.25"/>
  <cols>
    <col min="1" max="1" width="25.85546875" style="4" customWidth="1"/>
    <col min="2" max="2" width="22" style="4" customWidth="1"/>
    <col min="3" max="3" width="20.42578125" style="4" customWidth="1"/>
    <col min="4" max="4" width="10.28515625" style="4" customWidth="1"/>
    <col min="5" max="5" width="20.140625" style="183" customWidth="1"/>
    <col min="6" max="6" width="5.42578125" style="4" customWidth="1"/>
    <col min="7" max="7" width="52.5703125" style="4" customWidth="1"/>
    <col min="8" max="19" width="5" style="4" bestFit="1" customWidth="1"/>
    <col min="20" max="20" width="22.140625" style="4" customWidth="1"/>
    <col min="21" max="21" width="21.28515625" style="4" customWidth="1"/>
    <col min="22" max="22" width="26.42578125" style="4" customWidth="1"/>
    <col min="23" max="23" width="13.28515625" style="4" bestFit="1" customWidth="1"/>
    <col min="24" max="24" width="17.140625" style="4" bestFit="1" customWidth="1"/>
    <col min="25" max="25" width="3.28515625" style="4" customWidth="1"/>
    <col min="26" max="16384" width="11.42578125" style="4"/>
  </cols>
  <sheetData>
    <row r="1" spans="1:25" x14ac:dyDescent="0.25">
      <c r="A1" s="3"/>
      <c r="B1" s="3"/>
      <c r="C1" s="3"/>
      <c r="D1" s="3"/>
      <c r="E1" s="163"/>
      <c r="F1" s="3"/>
      <c r="G1" s="3"/>
      <c r="H1" s="3"/>
      <c r="I1" s="3"/>
      <c r="J1" s="3"/>
      <c r="K1" s="3"/>
      <c r="L1" s="3"/>
      <c r="M1" s="3"/>
      <c r="N1" s="3"/>
      <c r="O1" s="3"/>
      <c r="P1" s="3"/>
      <c r="Q1" s="3"/>
      <c r="R1" s="3"/>
      <c r="S1" s="3"/>
      <c r="T1" s="3"/>
      <c r="U1" s="3"/>
      <c r="V1" s="3"/>
      <c r="W1" s="3"/>
      <c r="X1" s="3"/>
    </row>
    <row r="2" spans="1:25" ht="18.75" customHeight="1" x14ac:dyDescent="0.25">
      <c r="A2" s="3"/>
      <c r="B2" s="3"/>
      <c r="C2" s="3"/>
      <c r="D2" s="3"/>
      <c r="E2" s="163"/>
      <c r="F2" s="3"/>
      <c r="G2" s="3"/>
      <c r="H2" s="3"/>
      <c r="I2" s="3"/>
      <c r="J2" s="3"/>
      <c r="K2" s="3"/>
      <c r="L2" s="3"/>
      <c r="M2" s="3"/>
      <c r="N2" s="3"/>
      <c r="O2" s="3"/>
      <c r="P2" s="3"/>
      <c r="Q2" s="3"/>
      <c r="R2" s="3"/>
      <c r="U2" s="3"/>
      <c r="V2" s="3"/>
      <c r="W2" s="3"/>
      <c r="X2" s="3"/>
    </row>
    <row r="3" spans="1:25" x14ac:dyDescent="0.25">
      <c r="A3" s="3"/>
      <c r="B3" s="3"/>
      <c r="C3" s="3"/>
      <c r="D3" s="3"/>
      <c r="E3" s="163"/>
      <c r="F3" s="3"/>
      <c r="G3" s="3"/>
      <c r="H3" s="3"/>
      <c r="I3" s="3"/>
      <c r="J3" s="3"/>
      <c r="K3" s="3"/>
      <c r="L3" s="3"/>
      <c r="M3" s="3"/>
      <c r="N3" s="3"/>
      <c r="O3" s="3"/>
      <c r="P3" s="3"/>
      <c r="Q3" s="3"/>
      <c r="R3" s="3"/>
      <c r="S3" s="3"/>
      <c r="T3" s="3"/>
      <c r="U3" s="3"/>
      <c r="V3" s="3"/>
      <c r="W3" s="3"/>
      <c r="X3" s="3"/>
    </row>
    <row r="4" spans="1:25" x14ac:dyDescent="0.25">
      <c r="A4" s="3"/>
      <c r="B4" s="3"/>
      <c r="C4" s="3"/>
      <c r="D4" s="3"/>
      <c r="E4" s="163"/>
      <c r="F4" s="3"/>
      <c r="G4" s="3"/>
      <c r="H4" s="3"/>
      <c r="I4" s="3"/>
      <c r="J4" s="3"/>
      <c r="K4" s="3"/>
      <c r="L4" s="3"/>
      <c r="M4" s="3"/>
      <c r="N4" s="3"/>
      <c r="O4" s="3"/>
      <c r="P4" s="3"/>
      <c r="Q4" s="3"/>
      <c r="R4" s="3"/>
      <c r="T4" s="3"/>
      <c r="U4" s="3"/>
      <c r="V4" s="3"/>
      <c r="W4" s="3"/>
      <c r="X4" s="3"/>
    </row>
    <row r="5" spans="1:25" s="7" customFormat="1" ht="20.25" x14ac:dyDescent="0.3">
      <c r="A5" s="774" t="s">
        <v>1</v>
      </c>
      <c r="B5" s="774"/>
      <c r="C5" s="774"/>
      <c r="D5" s="774"/>
      <c r="E5" s="774"/>
      <c r="F5" s="774"/>
      <c r="G5" s="774"/>
      <c r="H5" s="774"/>
      <c r="I5" s="774"/>
      <c r="J5" s="774"/>
      <c r="K5" s="774"/>
      <c r="L5" s="774"/>
      <c r="M5" s="774"/>
      <c r="N5" s="774"/>
      <c r="O5" s="774"/>
      <c r="P5" s="774"/>
      <c r="Q5" s="774"/>
      <c r="R5" s="774"/>
      <c r="S5" s="774"/>
      <c r="T5" s="774"/>
      <c r="U5" s="774"/>
      <c r="V5" s="774"/>
      <c r="W5" s="774"/>
      <c r="X5" s="774"/>
      <c r="Y5" s="2"/>
    </row>
    <row r="6" spans="1:25" s="7" customFormat="1" ht="20.25" x14ac:dyDescent="0.3">
      <c r="A6" s="774" t="s">
        <v>2</v>
      </c>
      <c r="B6" s="774"/>
      <c r="C6" s="774"/>
      <c r="D6" s="774"/>
      <c r="E6" s="774"/>
      <c r="F6" s="774"/>
      <c r="G6" s="774"/>
      <c r="H6" s="774"/>
      <c r="I6" s="774"/>
      <c r="J6" s="774"/>
      <c r="K6" s="774"/>
      <c r="L6" s="774"/>
      <c r="M6" s="774"/>
      <c r="N6" s="774"/>
      <c r="O6" s="774"/>
      <c r="P6" s="774"/>
      <c r="Q6" s="774"/>
      <c r="R6" s="774"/>
      <c r="S6" s="774"/>
      <c r="T6" s="774"/>
      <c r="U6" s="774"/>
      <c r="V6" s="774"/>
      <c r="W6" s="774"/>
      <c r="X6" s="774"/>
      <c r="Y6" s="8"/>
    </row>
    <row r="7" spans="1:25" ht="27" customHeight="1" x14ac:dyDescent="0.35">
      <c r="A7" s="9" t="s">
        <v>3</v>
      </c>
      <c r="C7" s="939" t="s">
        <v>470</v>
      </c>
      <c r="D7" s="939"/>
      <c r="E7" s="939"/>
      <c r="F7" s="939"/>
      <c r="G7" s="939"/>
      <c r="H7" s="519"/>
      <c r="I7" s="519"/>
      <c r="J7" s="519"/>
      <c r="K7" s="519"/>
      <c r="L7" s="519"/>
      <c r="M7" s="519"/>
      <c r="N7" s="519"/>
      <c r="O7" s="519"/>
      <c r="P7" s="519"/>
      <c r="Q7" s="519"/>
      <c r="R7" s="519"/>
      <c r="S7" s="519"/>
      <c r="T7" s="519"/>
      <c r="U7" s="519"/>
      <c r="V7" s="519"/>
      <c r="W7" s="519"/>
      <c r="X7" s="519"/>
    </row>
    <row r="8" spans="1:25" s="165" customFormat="1" ht="19.5" customHeight="1" x14ac:dyDescent="0.2">
      <c r="A8" s="164" t="s">
        <v>129</v>
      </c>
      <c r="B8" s="936" t="s">
        <v>130</v>
      </c>
      <c r="C8" s="936"/>
      <c r="D8" s="936"/>
      <c r="E8" s="936"/>
      <c r="F8" s="936"/>
      <c r="G8" s="936"/>
      <c r="H8" s="936"/>
      <c r="I8" s="936"/>
      <c r="J8" s="936"/>
      <c r="K8" s="936"/>
      <c r="L8" s="936"/>
      <c r="M8" s="936"/>
      <c r="N8" s="936"/>
      <c r="O8" s="936"/>
      <c r="P8" s="936"/>
      <c r="Q8" s="936"/>
      <c r="R8" s="936"/>
      <c r="S8" s="936"/>
      <c r="T8" s="936"/>
      <c r="U8" s="936"/>
      <c r="V8" s="936"/>
      <c r="W8" s="936"/>
      <c r="X8" s="936"/>
    </row>
    <row r="9" spans="1:25" s="165" customFormat="1" ht="26.25" customHeight="1" x14ac:dyDescent="0.2">
      <c r="A9" s="166" t="s">
        <v>180</v>
      </c>
      <c r="B9" s="937" t="s">
        <v>471</v>
      </c>
      <c r="C9" s="937"/>
      <c r="D9" s="937"/>
      <c r="E9" s="937"/>
      <c r="F9" s="937"/>
      <c r="G9" s="937"/>
      <c r="H9" s="937"/>
      <c r="I9" s="937"/>
      <c r="J9" s="937"/>
      <c r="K9" s="937"/>
      <c r="L9" s="937"/>
      <c r="M9" s="937"/>
      <c r="N9" s="937"/>
      <c r="O9" s="937"/>
      <c r="P9" s="937"/>
      <c r="Q9" s="937"/>
      <c r="R9" s="937"/>
      <c r="S9" s="937"/>
      <c r="T9" s="937"/>
      <c r="U9" s="937"/>
      <c r="V9" s="937"/>
      <c r="W9" s="937"/>
      <c r="X9" s="938"/>
    </row>
    <row r="10" spans="1:25" x14ac:dyDescent="0.25">
      <c r="A10" s="11">
        <v>1</v>
      </c>
      <c r="B10" s="167">
        <v>2</v>
      </c>
      <c r="C10" s="11">
        <v>3</v>
      </c>
      <c r="D10" s="11">
        <v>4</v>
      </c>
      <c r="E10" s="168">
        <v>5</v>
      </c>
      <c r="F10" s="809">
        <v>6</v>
      </c>
      <c r="G10" s="810"/>
      <c r="H10" s="809">
        <v>7</v>
      </c>
      <c r="I10" s="811"/>
      <c r="J10" s="811"/>
      <c r="K10" s="811"/>
      <c r="L10" s="811"/>
      <c r="M10" s="811"/>
      <c r="N10" s="811"/>
      <c r="O10" s="811"/>
      <c r="P10" s="811"/>
      <c r="Q10" s="811"/>
      <c r="R10" s="811"/>
      <c r="S10" s="810"/>
      <c r="T10" s="168">
        <v>8</v>
      </c>
      <c r="U10" s="168">
        <v>9</v>
      </c>
      <c r="V10" s="168">
        <v>10</v>
      </c>
      <c r="W10" s="168">
        <v>11</v>
      </c>
      <c r="X10" s="168">
        <v>12</v>
      </c>
    </row>
    <row r="11" spans="1:25" x14ac:dyDescent="0.25">
      <c r="A11" s="768" t="s">
        <v>9</v>
      </c>
      <c r="B11" s="919" t="s">
        <v>10</v>
      </c>
      <c r="C11" s="768" t="s">
        <v>11</v>
      </c>
      <c r="D11" s="769" t="s">
        <v>12</v>
      </c>
      <c r="E11" s="768" t="s">
        <v>13</v>
      </c>
      <c r="F11" s="768" t="s">
        <v>0</v>
      </c>
      <c r="G11" s="768" t="s">
        <v>14</v>
      </c>
      <c r="H11" s="771" t="s">
        <v>15</v>
      </c>
      <c r="I11" s="771"/>
      <c r="J11" s="771"/>
      <c r="K11" s="771"/>
      <c r="L11" s="771"/>
      <c r="M11" s="771"/>
      <c r="N11" s="771"/>
      <c r="O11" s="771"/>
      <c r="P11" s="771"/>
      <c r="Q11" s="771"/>
      <c r="R11" s="771"/>
      <c r="S11" s="771"/>
      <c r="T11" s="768" t="s">
        <v>16</v>
      </c>
      <c r="U11" s="768" t="s">
        <v>182</v>
      </c>
      <c r="V11" s="838" t="s">
        <v>18</v>
      </c>
      <c r="W11" s="806" t="s">
        <v>19</v>
      </c>
      <c r="X11" s="806" t="s">
        <v>20</v>
      </c>
    </row>
    <row r="12" spans="1:25" s="13" customFormat="1" x14ac:dyDescent="0.25">
      <c r="A12" s="768"/>
      <c r="B12" s="919"/>
      <c r="C12" s="768"/>
      <c r="D12" s="769"/>
      <c r="E12" s="768"/>
      <c r="F12" s="768"/>
      <c r="G12" s="768"/>
      <c r="H12" s="768" t="s">
        <v>21</v>
      </c>
      <c r="I12" s="768"/>
      <c r="J12" s="768"/>
      <c r="K12" s="768" t="s">
        <v>22</v>
      </c>
      <c r="L12" s="768"/>
      <c r="M12" s="768"/>
      <c r="N12" s="768" t="s">
        <v>23</v>
      </c>
      <c r="O12" s="768"/>
      <c r="P12" s="768"/>
      <c r="Q12" s="768" t="s">
        <v>24</v>
      </c>
      <c r="R12" s="768"/>
      <c r="S12" s="768"/>
      <c r="T12" s="768"/>
      <c r="U12" s="768"/>
      <c r="V12" s="839"/>
      <c r="W12" s="807"/>
      <c r="X12" s="807"/>
    </row>
    <row r="13" spans="1:25" s="13" customFormat="1" x14ac:dyDescent="0.25">
      <c r="A13" s="768"/>
      <c r="B13" s="919"/>
      <c r="C13" s="768"/>
      <c r="D13" s="769"/>
      <c r="E13" s="806"/>
      <c r="F13" s="768"/>
      <c r="G13" s="768"/>
      <c r="H13" s="130" t="s">
        <v>25</v>
      </c>
      <c r="I13" s="130" t="s">
        <v>26</v>
      </c>
      <c r="J13" s="130" t="s">
        <v>27</v>
      </c>
      <c r="K13" s="130" t="s">
        <v>28</v>
      </c>
      <c r="L13" s="130" t="s">
        <v>27</v>
      </c>
      <c r="M13" s="130" t="s">
        <v>29</v>
      </c>
      <c r="N13" s="130" t="s">
        <v>30</v>
      </c>
      <c r="O13" s="130" t="s">
        <v>28</v>
      </c>
      <c r="P13" s="130" t="s">
        <v>31</v>
      </c>
      <c r="Q13" s="130" t="s">
        <v>32</v>
      </c>
      <c r="R13" s="130" t="s">
        <v>33</v>
      </c>
      <c r="S13" s="130" t="s">
        <v>34</v>
      </c>
      <c r="T13" s="768"/>
      <c r="U13" s="768"/>
      <c r="V13" s="840"/>
      <c r="W13" s="808"/>
      <c r="X13" s="808"/>
    </row>
    <row r="14" spans="1:25" ht="51" customHeight="1" x14ac:dyDescent="0.25">
      <c r="A14" s="925" t="s">
        <v>472</v>
      </c>
      <c r="B14" s="925" t="s">
        <v>473</v>
      </c>
      <c r="C14" s="935" t="s">
        <v>474</v>
      </c>
      <c r="D14" s="926"/>
      <c r="E14" s="776" t="s">
        <v>475</v>
      </c>
      <c r="F14" s="488">
        <v>1</v>
      </c>
      <c r="G14" s="169" t="s">
        <v>476</v>
      </c>
      <c r="H14" s="28">
        <v>1</v>
      </c>
      <c r="I14" s="28">
        <v>1</v>
      </c>
      <c r="J14" s="28">
        <v>1</v>
      </c>
      <c r="K14" s="28">
        <v>1</v>
      </c>
      <c r="L14" s="28">
        <v>1</v>
      </c>
      <c r="M14" s="28">
        <v>1</v>
      </c>
      <c r="N14" s="28">
        <v>1</v>
      </c>
      <c r="O14" s="28">
        <v>1</v>
      </c>
      <c r="P14" s="28">
        <v>1</v>
      </c>
      <c r="Q14" s="28">
        <v>1</v>
      </c>
      <c r="R14" s="28">
        <v>1</v>
      </c>
      <c r="S14" s="28">
        <v>1</v>
      </c>
      <c r="T14" s="685" t="s">
        <v>1687</v>
      </c>
      <c r="U14" s="487"/>
      <c r="V14" s="485" t="s">
        <v>478</v>
      </c>
      <c r="W14" s="170"/>
      <c r="X14" s="24"/>
    </row>
    <row r="15" spans="1:25" ht="35.25" customHeight="1" x14ac:dyDescent="0.25">
      <c r="A15" s="925"/>
      <c r="B15" s="925"/>
      <c r="C15" s="935"/>
      <c r="D15" s="926"/>
      <c r="E15" s="776"/>
      <c r="F15" s="488">
        <v>2</v>
      </c>
      <c r="G15" s="169" t="s">
        <v>479</v>
      </c>
      <c r="H15" s="28">
        <v>1</v>
      </c>
      <c r="I15" s="28">
        <v>1</v>
      </c>
      <c r="J15" s="28">
        <v>1</v>
      </c>
      <c r="K15" s="28">
        <v>1</v>
      </c>
      <c r="L15" s="28">
        <v>1</v>
      </c>
      <c r="M15" s="28">
        <v>1</v>
      </c>
      <c r="N15" s="28">
        <v>1</v>
      </c>
      <c r="O15" s="28">
        <v>1</v>
      </c>
      <c r="P15" s="28">
        <v>1</v>
      </c>
      <c r="Q15" s="28">
        <v>1</v>
      </c>
      <c r="R15" s="28">
        <v>1</v>
      </c>
      <c r="S15" s="28">
        <v>1</v>
      </c>
      <c r="T15" s="685" t="s">
        <v>1687</v>
      </c>
      <c r="U15" s="487" t="s">
        <v>481</v>
      </c>
      <c r="V15" s="487" t="s">
        <v>482</v>
      </c>
      <c r="W15" s="170" t="s">
        <v>483</v>
      </c>
      <c r="X15" s="134">
        <v>234000</v>
      </c>
    </row>
    <row r="16" spans="1:25" ht="30.75" customHeight="1" x14ac:dyDescent="0.25">
      <c r="A16" s="925"/>
      <c r="B16" s="925"/>
      <c r="C16" s="935"/>
      <c r="D16" s="926"/>
      <c r="E16" s="776"/>
      <c r="F16" s="488">
        <v>3</v>
      </c>
      <c r="G16" s="169" t="s">
        <v>484</v>
      </c>
      <c r="H16" s="28">
        <v>1</v>
      </c>
      <c r="I16" s="28">
        <v>1</v>
      </c>
      <c r="J16" s="28">
        <v>1</v>
      </c>
      <c r="K16" s="28">
        <v>1</v>
      </c>
      <c r="L16" s="28">
        <v>1</v>
      </c>
      <c r="M16" s="28">
        <v>1</v>
      </c>
      <c r="N16" s="28">
        <v>1</v>
      </c>
      <c r="O16" s="28">
        <v>1</v>
      </c>
      <c r="P16" s="28">
        <v>1</v>
      </c>
      <c r="Q16" s="28">
        <v>1</v>
      </c>
      <c r="R16" s="28">
        <v>1</v>
      </c>
      <c r="S16" s="28">
        <v>1</v>
      </c>
      <c r="T16" s="685" t="s">
        <v>1687</v>
      </c>
      <c r="U16" s="487"/>
      <c r="V16" s="487" t="s">
        <v>485</v>
      </c>
      <c r="W16" s="170" t="s">
        <v>486</v>
      </c>
      <c r="X16" s="134">
        <v>68000</v>
      </c>
    </row>
    <row r="17" spans="1:24" ht="33.75" customHeight="1" x14ac:dyDescent="0.25">
      <c r="A17" s="925"/>
      <c r="B17" s="925"/>
      <c r="C17" s="935"/>
      <c r="D17" s="926"/>
      <c r="E17" s="776"/>
      <c r="F17" s="673">
        <v>4</v>
      </c>
      <c r="G17" s="169" t="s">
        <v>487</v>
      </c>
      <c r="H17" s="28">
        <v>1</v>
      </c>
      <c r="I17" s="28">
        <v>1</v>
      </c>
      <c r="J17" s="28">
        <v>1</v>
      </c>
      <c r="K17" s="28">
        <v>1</v>
      </c>
      <c r="L17" s="28">
        <v>1</v>
      </c>
      <c r="M17" s="28">
        <v>1</v>
      </c>
      <c r="N17" s="28">
        <v>1</v>
      </c>
      <c r="O17" s="28">
        <v>1</v>
      </c>
      <c r="P17" s="28">
        <v>1</v>
      </c>
      <c r="Q17" s="28">
        <v>1</v>
      </c>
      <c r="R17" s="28">
        <v>1</v>
      </c>
      <c r="S17" s="28">
        <v>1</v>
      </c>
      <c r="T17" s="685" t="s">
        <v>1687</v>
      </c>
      <c r="U17" s="171"/>
      <c r="V17" s="487" t="s">
        <v>1349</v>
      </c>
      <c r="W17" s="170"/>
      <c r="X17" s="24"/>
    </row>
    <row r="18" spans="1:24" ht="41.25" customHeight="1" x14ac:dyDescent="0.25">
      <c r="A18" s="925"/>
      <c r="B18" s="925"/>
      <c r="C18" s="935"/>
      <c r="D18" s="926"/>
      <c r="E18" s="776"/>
      <c r="F18" s="673">
        <v>5</v>
      </c>
      <c r="G18" s="169" t="s">
        <v>488</v>
      </c>
      <c r="H18" s="28">
        <v>1</v>
      </c>
      <c r="I18" s="28">
        <v>1</v>
      </c>
      <c r="J18" s="28">
        <v>1</v>
      </c>
      <c r="K18" s="28">
        <v>1</v>
      </c>
      <c r="L18" s="28">
        <v>1</v>
      </c>
      <c r="M18" s="28">
        <v>1</v>
      </c>
      <c r="N18" s="28">
        <v>1</v>
      </c>
      <c r="O18" s="28">
        <v>1</v>
      </c>
      <c r="P18" s="28">
        <v>1</v>
      </c>
      <c r="Q18" s="28">
        <v>1</v>
      </c>
      <c r="R18" s="28">
        <v>1</v>
      </c>
      <c r="S18" s="28">
        <v>1</v>
      </c>
      <c r="T18" s="685" t="s">
        <v>1687</v>
      </c>
      <c r="U18" s="172"/>
      <c r="V18" s="487" t="s">
        <v>489</v>
      </c>
      <c r="W18" s="170"/>
      <c r="X18" s="24"/>
    </row>
    <row r="19" spans="1:24" ht="68.25" customHeight="1" x14ac:dyDescent="0.25">
      <c r="A19" s="925"/>
      <c r="B19" s="925"/>
      <c r="C19" s="935"/>
      <c r="D19" s="926"/>
      <c r="E19" s="776"/>
      <c r="F19" s="673">
        <v>6</v>
      </c>
      <c r="G19" s="169" t="s">
        <v>490</v>
      </c>
      <c r="H19" s="28">
        <v>1</v>
      </c>
      <c r="I19" s="28">
        <v>1</v>
      </c>
      <c r="J19" s="28">
        <v>1</v>
      </c>
      <c r="K19" s="28">
        <v>1</v>
      </c>
      <c r="L19" s="28">
        <v>1</v>
      </c>
      <c r="M19" s="28">
        <v>1</v>
      </c>
      <c r="N19" s="28">
        <v>1</v>
      </c>
      <c r="O19" s="28">
        <v>1</v>
      </c>
      <c r="P19" s="28">
        <v>1</v>
      </c>
      <c r="Q19" s="28">
        <v>1</v>
      </c>
      <c r="R19" s="28">
        <v>1</v>
      </c>
      <c r="S19" s="28">
        <v>1</v>
      </c>
      <c r="T19" s="685" t="s">
        <v>1687</v>
      </c>
      <c r="U19" s="172"/>
      <c r="V19" s="487" t="s">
        <v>68</v>
      </c>
      <c r="W19" s="170"/>
      <c r="X19" s="24"/>
    </row>
    <row r="20" spans="1:24" ht="36" customHeight="1" x14ac:dyDescent="0.25">
      <c r="A20" s="925" t="s">
        <v>491</v>
      </c>
      <c r="B20" s="925" t="s">
        <v>492</v>
      </c>
      <c r="C20" s="928" t="s">
        <v>493</v>
      </c>
      <c r="D20" s="926"/>
      <c r="E20" s="776"/>
      <c r="F20" s="673">
        <v>7</v>
      </c>
      <c r="G20" s="169" t="s">
        <v>494</v>
      </c>
      <c r="H20" s="28">
        <v>1</v>
      </c>
      <c r="I20" s="28">
        <v>1</v>
      </c>
      <c r="J20" s="28">
        <v>1</v>
      </c>
      <c r="K20" s="28">
        <v>1</v>
      </c>
      <c r="L20" s="28">
        <v>1</v>
      </c>
      <c r="M20" s="28">
        <v>1</v>
      </c>
      <c r="N20" s="28">
        <v>1</v>
      </c>
      <c r="O20" s="28">
        <v>1</v>
      </c>
      <c r="P20" s="28">
        <v>1</v>
      </c>
      <c r="Q20" s="28">
        <v>1</v>
      </c>
      <c r="R20" s="28">
        <v>1</v>
      </c>
      <c r="S20" s="28">
        <v>1</v>
      </c>
      <c r="T20" s="685" t="s">
        <v>1686</v>
      </c>
      <c r="U20" s="487"/>
      <c r="V20" s="487" t="s">
        <v>1350</v>
      </c>
      <c r="W20" s="170"/>
      <c r="X20" s="24"/>
    </row>
    <row r="21" spans="1:24" ht="36.75" customHeight="1" x14ac:dyDescent="0.25">
      <c r="A21" s="925"/>
      <c r="B21" s="925"/>
      <c r="C21" s="928"/>
      <c r="D21" s="926"/>
      <c r="E21" s="776"/>
      <c r="F21" s="673">
        <v>8</v>
      </c>
      <c r="G21" s="169" t="s">
        <v>495</v>
      </c>
      <c r="H21" s="173"/>
      <c r="I21" s="173"/>
      <c r="J21" s="173"/>
      <c r="K21" s="173"/>
      <c r="L21" s="173"/>
      <c r="M21" s="174">
        <v>1</v>
      </c>
      <c r="N21" s="489"/>
      <c r="O21" s="40"/>
      <c r="P21" s="40"/>
      <c r="Q21" s="40"/>
      <c r="R21" s="40"/>
      <c r="S21" s="174">
        <v>1</v>
      </c>
      <c r="T21" s="685" t="s">
        <v>1686</v>
      </c>
      <c r="U21" s="487"/>
      <c r="V21" s="23" t="s">
        <v>496</v>
      </c>
      <c r="W21" s="170"/>
      <c r="X21" s="24"/>
    </row>
    <row r="22" spans="1:24" ht="54.75" customHeight="1" x14ac:dyDescent="0.25">
      <c r="A22" s="925"/>
      <c r="B22" s="925"/>
      <c r="C22" s="928"/>
      <c r="D22" s="926"/>
      <c r="E22" s="776"/>
      <c r="F22" s="673">
        <v>9</v>
      </c>
      <c r="G22" s="169" t="s">
        <v>497</v>
      </c>
      <c r="H22" s="173"/>
      <c r="I22" s="173"/>
      <c r="J22" s="173"/>
      <c r="K22" s="173"/>
      <c r="L22" s="173"/>
      <c r="M22" s="174">
        <v>1</v>
      </c>
      <c r="N22" s="489"/>
      <c r="O22" s="40"/>
      <c r="P22" s="40"/>
      <c r="Q22" s="40"/>
      <c r="R22" s="40"/>
      <c r="S22" s="174">
        <v>1</v>
      </c>
      <c r="T22" s="685" t="s">
        <v>1687</v>
      </c>
      <c r="U22" s="172" t="s">
        <v>498</v>
      </c>
      <c r="V22" s="490" t="s">
        <v>499</v>
      </c>
      <c r="W22" s="170"/>
      <c r="X22" s="24"/>
    </row>
    <row r="23" spans="1:24" ht="48" customHeight="1" x14ac:dyDescent="0.25">
      <c r="A23" s="925"/>
      <c r="B23" s="925" t="s">
        <v>1262</v>
      </c>
      <c r="C23" s="927">
        <v>0.95</v>
      </c>
      <c r="D23" s="926"/>
      <c r="E23" s="776"/>
      <c r="F23" s="673">
        <v>10</v>
      </c>
      <c r="G23" s="169" t="s">
        <v>1265</v>
      </c>
      <c r="H23" s="28">
        <v>1</v>
      </c>
      <c r="I23" s="28">
        <v>1</v>
      </c>
      <c r="J23" s="28">
        <v>1</v>
      </c>
      <c r="K23" s="28">
        <v>1</v>
      </c>
      <c r="L23" s="28">
        <v>1</v>
      </c>
      <c r="M23" s="28">
        <v>1</v>
      </c>
      <c r="N23" s="28">
        <v>1</v>
      </c>
      <c r="O23" s="28">
        <v>1</v>
      </c>
      <c r="P23" s="28">
        <v>1</v>
      </c>
      <c r="Q23" s="28">
        <v>1</v>
      </c>
      <c r="R23" s="28">
        <v>1</v>
      </c>
      <c r="S23" s="28">
        <v>1</v>
      </c>
      <c r="T23" s="487" t="s">
        <v>1686</v>
      </c>
      <c r="U23" s="172" t="s">
        <v>1266</v>
      </c>
      <c r="V23" s="490" t="s">
        <v>1264</v>
      </c>
      <c r="W23" s="170"/>
      <c r="X23" s="24"/>
    </row>
    <row r="24" spans="1:24" ht="47.25" x14ac:dyDescent="0.25">
      <c r="A24" s="925"/>
      <c r="B24" s="925"/>
      <c r="C24" s="927"/>
      <c r="D24" s="926"/>
      <c r="E24" s="776"/>
      <c r="F24" s="673">
        <v>11</v>
      </c>
      <c r="G24" s="169" t="s">
        <v>500</v>
      </c>
      <c r="H24" s="28">
        <v>1</v>
      </c>
      <c r="I24" s="28">
        <v>1</v>
      </c>
      <c r="J24" s="28">
        <v>1</v>
      </c>
      <c r="K24" s="28">
        <v>1</v>
      </c>
      <c r="L24" s="28">
        <v>1</v>
      </c>
      <c r="M24" s="28">
        <v>1</v>
      </c>
      <c r="N24" s="28">
        <v>1</v>
      </c>
      <c r="O24" s="28">
        <v>1</v>
      </c>
      <c r="P24" s="28">
        <v>1</v>
      </c>
      <c r="Q24" s="28">
        <v>1</v>
      </c>
      <c r="R24" s="28">
        <v>1</v>
      </c>
      <c r="S24" s="28">
        <v>1</v>
      </c>
      <c r="T24" s="685" t="s">
        <v>1686</v>
      </c>
      <c r="U24" s="487"/>
      <c r="V24" s="487" t="s">
        <v>1263</v>
      </c>
      <c r="W24" s="170"/>
      <c r="X24" s="24"/>
    </row>
    <row r="25" spans="1:24" ht="31.5" x14ac:dyDescent="0.25">
      <c r="A25" s="925"/>
      <c r="B25" s="925"/>
      <c r="C25" s="927"/>
      <c r="D25" s="926"/>
      <c r="E25" s="776"/>
      <c r="F25" s="673">
        <v>12</v>
      </c>
      <c r="G25" s="169" t="s">
        <v>501</v>
      </c>
      <c r="H25" s="28">
        <v>1</v>
      </c>
      <c r="I25" s="28">
        <v>1</v>
      </c>
      <c r="J25" s="28">
        <v>1</v>
      </c>
      <c r="K25" s="28">
        <v>1</v>
      </c>
      <c r="L25" s="28">
        <v>1</v>
      </c>
      <c r="M25" s="28">
        <v>1</v>
      </c>
      <c r="N25" s="28">
        <v>1</v>
      </c>
      <c r="O25" s="28">
        <v>1</v>
      </c>
      <c r="P25" s="28">
        <v>1</v>
      </c>
      <c r="Q25" s="28">
        <v>1</v>
      </c>
      <c r="R25" s="28">
        <v>1</v>
      </c>
      <c r="S25" s="28">
        <v>1</v>
      </c>
      <c r="T25" s="487" t="s">
        <v>1687</v>
      </c>
      <c r="U25" s="487"/>
      <c r="V25" s="487" t="s">
        <v>489</v>
      </c>
      <c r="W25" s="170"/>
      <c r="X25" s="24"/>
    </row>
    <row r="26" spans="1:24" ht="47.25" x14ac:dyDescent="0.25">
      <c r="A26" s="925"/>
      <c r="B26" s="925"/>
      <c r="C26" s="927"/>
      <c r="D26" s="926"/>
      <c r="E26" s="776"/>
      <c r="F26" s="673">
        <v>13</v>
      </c>
      <c r="G26" s="169" t="s">
        <v>502</v>
      </c>
      <c r="H26" s="28">
        <v>1</v>
      </c>
      <c r="I26" s="28">
        <v>1</v>
      </c>
      <c r="J26" s="28">
        <v>1</v>
      </c>
      <c r="K26" s="28">
        <v>1</v>
      </c>
      <c r="L26" s="28">
        <v>1</v>
      </c>
      <c r="M26" s="28">
        <v>1</v>
      </c>
      <c r="N26" s="28">
        <v>1</v>
      </c>
      <c r="O26" s="28">
        <v>1</v>
      </c>
      <c r="P26" s="28">
        <v>1</v>
      </c>
      <c r="Q26" s="28">
        <v>1</v>
      </c>
      <c r="R26" s="28">
        <v>1</v>
      </c>
      <c r="S26" s="28">
        <v>1</v>
      </c>
      <c r="T26" s="685" t="s">
        <v>1686</v>
      </c>
      <c r="U26" s="487"/>
      <c r="V26" s="487" t="s">
        <v>503</v>
      </c>
      <c r="W26" s="170"/>
      <c r="X26" s="24"/>
    </row>
    <row r="27" spans="1:24" ht="63" x14ac:dyDescent="0.25">
      <c r="A27" s="925" t="s">
        <v>504</v>
      </c>
      <c r="B27" s="924" t="s">
        <v>505</v>
      </c>
      <c r="C27" s="666" t="s">
        <v>506</v>
      </c>
      <c r="D27" s="923"/>
      <c r="E27" s="776"/>
      <c r="F27" s="673">
        <v>14</v>
      </c>
      <c r="G27" s="526" t="s">
        <v>507</v>
      </c>
      <c r="H27" s="28">
        <v>1</v>
      </c>
      <c r="I27" s="28">
        <v>1</v>
      </c>
      <c r="J27" s="28">
        <v>1</v>
      </c>
      <c r="K27" s="28">
        <v>1</v>
      </c>
      <c r="L27" s="28">
        <v>1</v>
      </c>
      <c r="M27" s="28">
        <v>1</v>
      </c>
      <c r="N27" s="28">
        <v>1</v>
      </c>
      <c r="O27" s="28">
        <v>1</v>
      </c>
      <c r="P27" s="28">
        <v>1</v>
      </c>
      <c r="Q27" s="28">
        <v>1</v>
      </c>
      <c r="R27" s="28">
        <v>1</v>
      </c>
      <c r="S27" s="28">
        <v>1</v>
      </c>
      <c r="T27" s="685" t="s">
        <v>1686</v>
      </c>
      <c r="U27" s="487"/>
      <c r="V27" s="487" t="s">
        <v>1331</v>
      </c>
      <c r="W27" s="170"/>
      <c r="X27" s="24"/>
    </row>
    <row r="28" spans="1:24" ht="39.75" customHeight="1" x14ac:dyDescent="0.25">
      <c r="A28" s="925"/>
      <c r="B28" s="924"/>
      <c r="C28" s="927" t="s">
        <v>493</v>
      </c>
      <c r="D28" s="923"/>
      <c r="E28" s="776"/>
      <c r="F28" s="673">
        <v>15</v>
      </c>
      <c r="G28" s="526" t="s">
        <v>508</v>
      </c>
      <c r="H28" s="28">
        <v>1</v>
      </c>
      <c r="I28" s="28">
        <v>1</v>
      </c>
      <c r="J28" s="28">
        <v>1</v>
      </c>
      <c r="K28" s="28">
        <v>1</v>
      </c>
      <c r="L28" s="28">
        <v>1</v>
      </c>
      <c r="M28" s="28">
        <v>1</v>
      </c>
      <c r="N28" s="28">
        <v>1</v>
      </c>
      <c r="O28" s="28">
        <v>1</v>
      </c>
      <c r="P28" s="28">
        <v>1</v>
      </c>
      <c r="Q28" s="28">
        <v>1</v>
      </c>
      <c r="R28" s="28">
        <v>1</v>
      </c>
      <c r="S28" s="28">
        <v>1</v>
      </c>
      <c r="T28" s="685" t="s">
        <v>1686</v>
      </c>
      <c r="U28" s="487"/>
      <c r="V28" s="487" t="s">
        <v>509</v>
      </c>
      <c r="W28" s="170"/>
      <c r="X28" s="24"/>
    </row>
    <row r="29" spans="1:24" ht="47.25" x14ac:dyDescent="0.25">
      <c r="A29" s="925"/>
      <c r="B29" s="924"/>
      <c r="C29" s="927"/>
      <c r="D29" s="923"/>
      <c r="E29" s="776"/>
      <c r="F29" s="673">
        <v>16</v>
      </c>
      <c r="G29" s="493" t="s">
        <v>510</v>
      </c>
      <c r="H29" s="175"/>
      <c r="I29" s="175"/>
      <c r="J29" s="175"/>
      <c r="K29" s="175"/>
      <c r="L29" s="175"/>
      <c r="M29" s="91">
        <v>1</v>
      </c>
      <c r="N29" s="91"/>
      <c r="O29" s="91"/>
      <c r="P29" s="91"/>
      <c r="Q29" s="91"/>
      <c r="R29" s="91"/>
      <c r="S29" s="91">
        <v>1</v>
      </c>
      <c r="T29" s="685" t="s">
        <v>1686</v>
      </c>
      <c r="U29" s="487" t="s">
        <v>511</v>
      </c>
      <c r="V29" s="487" t="s">
        <v>512</v>
      </c>
      <c r="W29" s="170"/>
      <c r="X29" s="24"/>
    </row>
    <row r="30" spans="1:24" x14ac:dyDescent="0.25">
      <c r="A30" s="520"/>
      <c r="B30" s="521"/>
      <c r="C30" s="522"/>
      <c r="D30" s="523"/>
      <c r="E30" s="385"/>
      <c r="F30" s="124"/>
      <c r="G30" s="521"/>
      <c r="H30" s="524"/>
      <c r="I30" s="524"/>
      <c r="J30" s="524"/>
      <c r="K30" s="524"/>
      <c r="L30" s="524"/>
      <c r="M30" s="525"/>
      <c r="N30" s="525"/>
      <c r="O30" s="525"/>
      <c r="P30" s="525"/>
      <c r="Q30" s="525"/>
      <c r="R30" s="525"/>
      <c r="S30" s="525"/>
      <c r="T30" s="515"/>
      <c r="U30" s="515"/>
      <c r="V30" s="515"/>
      <c r="W30" s="342"/>
      <c r="X30" s="3"/>
    </row>
    <row r="31" spans="1:24" x14ac:dyDescent="0.25">
      <c r="A31" s="520"/>
      <c r="B31" s="521"/>
      <c r="C31" s="522"/>
      <c r="D31" s="523"/>
      <c r="E31" s="385"/>
      <c r="F31" s="124"/>
      <c r="G31" s="521"/>
      <c r="H31" s="524"/>
      <c r="I31" s="524"/>
      <c r="J31" s="524"/>
      <c r="K31" s="524"/>
      <c r="L31" s="524"/>
      <c r="M31" s="525"/>
      <c r="N31" s="525"/>
      <c r="O31" s="525"/>
      <c r="P31" s="525"/>
      <c r="Q31" s="525"/>
      <c r="R31" s="525"/>
      <c r="S31" s="525"/>
      <c r="T31" s="515"/>
      <c r="U31" s="515"/>
      <c r="V31" s="515"/>
      <c r="W31" s="342"/>
      <c r="X31" s="3"/>
    </row>
    <row r="32" spans="1:24" x14ac:dyDescent="0.25">
      <c r="A32" s="520"/>
      <c r="B32" s="521"/>
      <c r="C32" s="522"/>
      <c r="D32" s="523"/>
      <c r="E32" s="385"/>
      <c r="F32" s="124"/>
      <c r="G32" s="521"/>
      <c r="H32" s="524"/>
      <c r="I32" s="524"/>
      <c r="J32" s="524"/>
      <c r="K32" s="524"/>
      <c r="L32" s="524"/>
      <c r="M32" s="525"/>
      <c r="N32" s="525"/>
      <c r="O32" s="525"/>
      <c r="P32" s="525"/>
      <c r="Q32" s="525"/>
      <c r="R32" s="525"/>
      <c r="S32" s="525"/>
      <c r="T32" s="515"/>
      <c r="U32" s="515"/>
      <c r="V32" s="515"/>
      <c r="W32" s="342"/>
      <c r="X32" s="3"/>
    </row>
    <row r="33" spans="1:24" x14ac:dyDescent="0.25">
      <c r="A33" s="520"/>
      <c r="B33" s="521"/>
      <c r="C33" s="522"/>
      <c r="D33" s="523"/>
      <c r="E33" s="385"/>
      <c r="F33" s="124"/>
      <c r="G33" s="521"/>
      <c r="H33" s="524"/>
      <c r="I33" s="524"/>
      <c r="J33" s="524"/>
      <c r="K33" s="524"/>
      <c r="L33" s="524"/>
      <c r="M33" s="525"/>
      <c r="N33" s="525"/>
      <c r="O33" s="525"/>
      <c r="P33" s="525"/>
      <c r="Q33" s="525"/>
      <c r="R33" s="525"/>
      <c r="S33" s="525"/>
      <c r="T33" s="515"/>
      <c r="U33" s="515"/>
      <c r="V33" s="515"/>
      <c r="W33" s="342"/>
      <c r="X33" s="3"/>
    </row>
    <row r="34" spans="1:24" x14ac:dyDescent="0.25">
      <c r="A34" s="520"/>
      <c r="B34" s="521"/>
      <c r="C34" s="522"/>
      <c r="D34" s="523"/>
      <c r="E34" s="385"/>
      <c r="F34" s="124"/>
      <c r="G34" s="521"/>
      <c r="H34" s="524"/>
      <c r="I34" s="524"/>
      <c r="J34" s="524"/>
      <c r="K34" s="524"/>
      <c r="L34" s="524"/>
      <c r="M34" s="525"/>
      <c r="N34" s="525"/>
      <c r="O34" s="525"/>
      <c r="P34" s="525"/>
      <c r="Q34" s="525"/>
      <c r="R34" s="525"/>
      <c r="S34" s="525"/>
      <c r="T34" s="515"/>
      <c r="U34" s="515"/>
      <c r="V34" s="515"/>
      <c r="W34" s="342"/>
      <c r="X34" s="3"/>
    </row>
    <row r="35" spans="1:24" x14ac:dyDescent="0.25">
      <c r="A35" s="520"/>
      <c r="B35" s="521"/>
      <c r="C35" s="522"/>
      <c r="D35" s="523"/>
      <c r="E35" s="385"/>
      <c r="F35" s="124"/>
      <c r="G35" s="521"/>
      <c r="H35" s="524"/>
      <c r="I35" s="524"/>
      <c r="J35" s="524"/>
      <c r="K35" s="524"/>
      <c r="L35" s="524"/>
      <c r="M35" s="525"/>
      <c r="N35" s="525"/>
      <c r="O35" s="525"/>
      <c r="P35" s="525"/>
      <c r="Q35" s="525"/>
      <c r="R35" s="525"/>
      <c r="S35" s="525"/>
      <c r="T35" s="515"/>
      <c r="U35" s="515"/>
      <c r="V35" s="515"/>
      <c r="W35" s="342"/>
      <c r="X35" s="3"/>
    </row>
    <row r="36" spans="1:24" x14ac:dyDescent="0.25">
      <c r="A36" s="520"/>
      <c r="B36" s="521"/>
      <c r="C36" s="522"/>
      <c r="D36" s="523"/>
      <c r="E36" s="385"/>
      <c r="F36" s="124"/>
      <c r="G36" s="521"/>
      <c r="H36" s="524"/>
      <c r="I36" s="524"/>
      <c r="J36" s="524"/>
      <c r="K36" s="524"/>
      <c r="L36" s="524"/>
      <c r="M36" s="525"/>
      <c r="N36" s="525"/>
      <c r="O36" s="525"/>
      <c r="P36" s="525"/>
      <c r="Q36" s="525"/>
      <c r="R36" s="525"/>
      <c r="S36" s="525"/>
      <c r="T36" s="515"/>
      <c r="U36" s="515"/>
      <c r="V36" s="515"/>
      <c r="W36" s="342"/>
      <c r="X36" s="3"/>
    </row>
    <row r="37" spans="1:24" x14ac:dyDescent="0.25">
      <c r="A37" s="520"/>
      <c r="B37" s="521"/>
      <c r="C37" s="522"/>
      <c r="D37" s="523"/>
      <c r="E37" s="385"/>
      <c r="F37" s="124"/>
      <c r="G37" s="521"/>
      <c r="H37" s="524"/>
      <c r="I37" s="524"/>
      <c r="J37" s="524"/>
      <c r="K37" s="524"/>
      <c r="L37" s="524"/>
      <c r="M37" s="525"/>
      <c r="N37" s="525"/>
      <c r="O37" s="525"/>
      <c r="P37" s="525"/>
      <c r="Q37" s="525"/>
      <c r="R37" s="525"/>
      <c r="S37" s="525"/>
      <c r="T37" s="515"/>
      <c r="U37" s="515"/>
      <c r="V37" s="515"/>
      <c r="W37" s="342"/>
      <c r="X37" s="3"/>
    </row>
    <row r="38" spans="1:24" x14ac:dyDescent="0.25">
      <c r="A38" s="520"/>
      <c r="B38" s="521"/>
      <c r="C38" s="522"/>
      <c r="D38" s="523"/>
      <c r="E38" s="385"/>
      <c r="F38" s="124"/>
      <c r="G38" s="521"/>
      <c r="H38" s="524"/>
      <c r="I38" s="524"/>
      <c r="J38" s="524"/>
      <c r="K38" s="524"/>
      <c r="L38" s="524"/>
      <c r="M38" s="525"/>
      <c r="N38" s="525"/>
      <c r="O38" s="525"/>
      <c r="P38" s="525"/>
      <c r="Q38" s="525"/>
      <c r="R38" s="525"/>
      <c r="S38" s="525"/>
      <c r="T38" s="515"/>
      <c r="U38" s="515"/>
      <c r="V38" s="515"/>
      <c r="W38" s="342"/>
      <c r="X38" s="3"/>
    </row>
    <row r="39" spans="1:24" x14ac:dyDescent="0.25">
      <c r="A39" s="520"/>
      <c r="B39" s="521"/>
      <c r="C39" s="522"/>
      <c r="D39" s="523"/>
      <c r="E39" s="385"/>
      <c r="F39" s="124"/>
      <c r="G39" s="521"/>
      <c r="H39" s="524"/>
      <c r="I39" s="524"/>
      <c r="J39" s="524"/>
      <c r="K39" s="524"/>
      <c r="L39" s="524"/>
      <c r="M39" s="525"/>
      <c r="N39" s="525"/>
      <c r="O39" s="525"/>
      <c r="P39" s="525"/>
      <c r="Q39" s="525"/>
      <c r="R39" s="525"/>
      <c r="S39" s="525"/>
      <c r="T39" s="515"/>
      <c r="U39" s="515"/>
      <c r="V39" s="515"/>
      <c r="W39" s="342"/>
      <c r="X39" s="3"/>
    </row>
    <row r="40" spans="1:24" x14ac:dyDescent="0.25">
      <c r="A40" s="682">
        <v>1</v>
      </c>
      <c r="B40" s="698">
        <v>2</v>
      </c>
      <c r="C40" s="682">
        <v>3</v>
      </c>
      <c r="D40" s="682">
        <v>4</v>
      </c>
      <c r="E40" s="681">
        <v>5</v>
      </c>
      <c r="F40" s="809">
        <v>6</v>
      </c>
      <c r="G40" s="810"/>
      <c r="H40" s="809">
        <v>7</v>
      </c>
      <c r="I40" s="811"/>
      <c r="J40" s="811"/>
      <c r="K40" s="811"/>
      <c r="L40" s="811"/>
      <c r="M40" s="811"/>
      <c r="N40" s="811"/>
      <c r="O40" s="811"/>
      <c r="P40" s="811"/>
      <c r="Q40" s="811"/>
      <c r="R40" s="811"/>
      <c r="S40" s="810"/>
      <c r="T40" s="681">
        <v>8</v>
      </c>
      <c r="U40" s="681">
        <v>9</v>
      </c>
      <c r="V40" s="681">
        <v>10</v>
      </c>
      <c r="W40" s="681">
        <v>11</v>
      </c>
      <c r="X40" s="681">
        <v>12</v>
      </c>
    </row>
    <row r="41" spans="1:24" ht="15.75" customHeight="1" x14ac:dyDescent="0.25">
      <c r="A41" s="768" t="s">
        <v>9</v>
      </c>
      <c r="B41" s="919" t="s">
        <v>10</v>
      </c>
      <c r="C41" s="768" t="s">
        <v>11</v>
      </c>
      <c r="D41" s="769" t="s">
        <v>12</v>
      </c>
      <c r="E41" s="768" t="s">
        <v>13</v>
      </c>
      <c r="F41" s="768" t="s">
        <v>0</v>
      </c>
      <c r="G41" s="768" t="s">
        <v>14</v>
      </c>
      <c r="H41" s="771" t="s">
        <v>15</v>
      </c>
      <c r="I41" s="771"/>
      <c r="J41" s="771"/>
      <c r="K41" s="771"/>
      <c r="L41" s="771"/>
      <c r="M41" s="771"/>
      <c r="N41" s="771"/>
      <c r="O41" s="771"/>
      <c r="P41" s="771"/>
      <c r="Q41" s="771"/>
      <c r="R41" s="771"/>
      <c r="S41" s="771"/>
      <c r="T41" s="768" t="s">
        <v>16</v>
      </c>
      <c r="U41" s="768" t="s">
        <v>182</v>
      </c>
      <c r="V41" s="838" t="s">
        <v>18</v>
      </c>
      <c r="W41" s="806" t="s">
        <v>19</v>
      </c>
      <c r="X41" s="806" t="s">
        <v>20</v>
      </c>
    </row>
    <row r="42" spans="1:24" x14ac:dyDescent="0.25">
      <c r="A42" s="768"/>
      <c r="B42" s="919"/>
      <c r="C42" s="768"/>
      <c r="D42" s="769"/>
      <c r="E42" s="768"/>
      <c r="F42" s="768"/>
      <c r="G42" s="768"/>
      <c r="H42" s="768" t="s">
        <v>21</v>
      </c>
      <c r="I42" s="768"/>
      <c r="J42" s="768"/>
      <c r="K42" s="768" t="s">
        <v>22</v>
      </c>
      <c r="L42" s="768"/>
      <c r="M42" s="768"/>
      <c r="N42" s="768" t="s">
        <v>23</v>
      </c>
      <c r="O42" s="768"/>
      <c r="P42" s="768"/>
      <c r="Q42" s="768" t="s">
        <v>24</v>
      </c>
      <c r="R42" s="768"/>
      <c r="S42" s="768"/>
      <c r="T42" s="768"/>
      <c r="U42" s="768"/>
      <c r="V42" s="839"/>
      <c r="W42" s="807"/>
      <c r="X42" s="807"/>
    </row>
    <row r="43" spans="1:24" x14ac:dyDescent="0.25">
      <c r="A43" s="768"/>
      <c r="B43" s="919"/>
      <c r="C43" s="768"/>
      <c r="D43" s="769"/>
      <c r="E43" s="806"/>
      <c r="F43" s="768"/>
      <c r="G43" s="768"/>
      <c r="H43" s="130" t="s">
        <v>25</v>
      </c>
      <c r="I43" s="130" t="s">
        <v>26</v>
      </c>
      <c r="J43" s="130" t="s">
        <v>27</v>
      </c>
      <c r="K43" s="130" t="s">
        <v>28</v>
      </c>
      <c r="L43" s="130" t="s">
        <v>27</v>
      </c>
      <c r="M43" s="130" t="s">
        <v>29</v>
      </c>
      <c r="N43" s="130" t="s">
        <v>30</v>
      </c>
      <c r="O43" s="130" t="s">
        <v>28</v>
      </c>
      <c r="P43" s="130" t="s">
        <v>31</v>
      </c>
      <c r="Q43" s="130" t="s">
        <v>32</v>
      </c>
      <c r="R43" s="130" t="s">
        <v>33</v>
      </c>
      <c r="S43" s="130" t="s">
        <v>34</v>
      </c>
      <c r="T43" s="768"/>
      <c r="U43" s="768"/>
      <c r="V43" s="840"/>
      <c r="W43" s="808"/>
      <c r="X43" s="808"/>
    </row>
    <row r="44" spans="1:24" ht="31.5" x14ac:dyDescent="0.25">
      <c r="A44" s="924" t="s">
        <v>513</v>
      </c>
      <c r="B44" s="925" t="s">
        <v>514</v>
      </c>
      <c r="C44" s="929" t="s">
        <v>506</v>
      </c>
      <c r="D44" s="923"/>
      <c r="E44" s="920"/>
      <c r="F44" s="488">
        <v>17</v>
      </c>
      <c r="G44" s="493" t="s">
        <v>515</v>
      </c>
      <c r="H44" s="19">
        <v>1</v>
      </c>
      <c r="I44" s="19">
        <v>1</v>
      </c>
      <c r="J44" s="19">
        <v>1</v>
      </c>
      <c r="K44" s="19">
        <v>1</v>
      </c>
      <c r="L44" s="19">
        <v>1</v>
      </c>
      <c r="M44" s="19">
        <v>1</v>
      </c>
      <c r="N44" s="19">
        <v>1</v>
      </c>
      <c r="O44" s="19">
        <v>1</v>
      </c>
      <c r="P44" s="19">
        <v>1</v>
      </c>
      <c r="Q44" s="19">
        <v>1</v>
      </c>
      <c r="R44" s="19">
        <v>1</v>
      </c>
      <c r="S44" s="19">
        <v>1</v>
      </c>
      <c r="T44" s="487" t="s">
        <v>480</v>
      </c>
      <c r="U44" s="172"/>
      <c r="V44" s="137" t="s">
        <v>516</v>
      </c>
      <c r="W44" s="170"/>
      <c r="X44" s="24"/>
    </row>
    <row r="45" spans="1:24" ht="47.25" x14ac:dyDescent="0.25">
      <c r="A45" s="924"/>
      <c r="B45" s="925"/>
      <c r="C45" s="929"/>
      <c r="D45" s="923"/>
      <c r="E45" s="920"/>
      <c r="F45" s="488">
        <v>18</v>
      </c>
      <c r="G45" s="493" t="s">
        <v>517</v>
      </c>
      <c r="H45" s="19">
        <v>1</v>
      </c>
      <c r="I45" s="19">
        <v>1</v>
      </c>
      <c r="J45" s="19">
        <v>1</v>
      </c>
      <c r="K45" s="19">
        <v>1</v>
      </c>
      <c r="L45" s="19">
        <v>1</v>
      </c>
      <c r="M45" s="19">
        <v>1</v>
      </c>
      <c r="N45" s="19">
        <v>1</v>
      </c>
      <c r="O45" s="19">
        <v>1</v>
      </c>
      <c r="P45" s="19">
        <v>1</v>
      </c>
      <c r="Q45" s="19">
        <v>1</v>
      </c>
      <c r="R45" s="19">
        <v>1</v>
      </c>
      <c r="S45" s="19">
        <v>1</v>
      </c>
      <c r="T45" s="487" t="s">
        <v>518</v>
      </c>
      <c r="U45" s="172"/>
      <c r="V45" s="137" t="s">
        <v>519</v>
      </c>
      <c r="W45" s="170"/>
      <c r="X45" s="24"/>
    </row>
    <row r="46" spans="1:24" ht="47.25" x14ac:dyDescent="0.25">
      <c r="A46" s="924"/>
      <c r="B46" s="925"/>
      <c r="C46" s="929"/>
      <c r="D46" s="923"/>
      <c r="E46" s="920"/>
      <c r="F46" s="488">
        <v>19</v>
      </c>
      <c r="G46" s="493" t="s">
        <v>520</v>
      </c>
      <c r="H46" s="175">
        <v>1</v>
      </c>
      <c r="I46" s="175">
        <v>1</v>
      </c>
      <c r="J46" s="175">
        <v>1</v>
      </c>
      <c r="K46" s="175">
        <v>1</v>
      </c>
      <c r="L46" s="175">
        <v>1</v>
      </c>
      <c r="M46" s="175">
        <v>1</v>
      </c>
      <c r="N46" s="175">
        <v>1</v>
      </c>
      <c r="O46" s="175">
        <v>1</v>
      </c>
      <c r="P46" s="175">
        <v>1</v>
      </c>
      <c r="Q46" s="175">
        <v>1</v>
      </c>
      <c r="R46" s="175">
        <v>1</v>
      </c>
      <c r="S46" s="175">
        <v>1</v>
      </c>
      <c r="T46" s="487" t="s">
        <v>480</v>
      </c>
      <c r="U46" s="172"/>
      <c r="V46" s="487" t="s">
        <v>521</v>
      </c>
      <c r="W46" s="170"/>
      <c r="X46" s="24"/>
    </row>
    <row r="47" spans="1:24" ht="47.25" x14ac:dyDescent="0.25">
      <c r="A47" s="924" t="s">
        <v>522</v>
      </c>
      <c r="B47" s="893" t="s">
        <v>523</v>
      </c>
      <c r="C47" s="930" t="s">
        <v>506</v>
      </c>
      <c r="D47" s="921"/>
      <c r="E47" s="821" t="s">
        <v>524</v>
      </c>
      <c r="F47" s="686">
        <v>20</v>
      </c>
      <c r="G47" s="688" t="s">
        <v>525</v>
      </c>
      <c r="H47" s="19"/>
      <c r="I47" s="19"/>
      <c r="J47" s="19"/>
      <c r="K47" s="19"/>
      <c r="L47" s="19"/>
      <c r="M47" s="19">
        <v>1</v>
      </c>
      <c r="N47" s="19"/>
      <c r="O47" s="19"/>
      <c r="P47" s="19"/>
      <c r="Q47" s="19"/>
      <c r="R47" s="19"/>
      <c r="S47" s="19"/>
      <c r="T47" s="685" t="s">
        <v>526</v>
      </c>
      <c r="U47" s="24"/>
      <c r="V47" s="685" t="s">
        <v>527</v>
      </c>
      <c r="W47" s="170"/>
      <c r="X47" s="24"/>
    </row>
    <row r="48" spans="1:24" ht="63" x14ac:dyDescent="0.25">
      <c r="A48" s="924"/>
      <c r="B48" s="895"/>
      <c r="C48" s="931"/>
      <c r="D48" s="922"/>
      <c r="E48" s="918"/>
      <c r="F48" s="686">
        <v>21</v>
      </c>
      <c r="G48" s="705" t="s">
        <v>528</v>
      </c>
      <c r="H48" s="19"/>
      <c r="I48" s="19"/>
      <c r="J48" s="19"/>
      <c r="K48" s="19"/>
      <c r="L48" s="19"/>
      <c r="M48" s="178"/>
      <c r="N48" s="19">
        <v>0.5</v>
      </c>
      <c r="O48" s="19">
        <v>1</v>
      </c>
      <c r="P48" s="19"/>
      <c r="Q48" s="19"/>
      <c r="R48" s="19"/>
      <c r="S48" s="19"/>
      <c r="T48" s="685" t="s">
        <v>526</v>
      </c>
      <c r="U48" s="685" t="s">
        <v>529</v>
      </c>
      <c r="V48" s="685" t="s">
        <v>530</v>
      </c>
      <c r="W48" s="170"/>
      <c r="X48" s="24"/>
    </row>
    <row r="49" spans="1:24" ht="63" customHeight="1" x14ac:dyDescent="0.25">
      <c r="A49" s="924"/>
      <c r="B49" s="925" t="s">
        <v>531</v>
      </c>
      <c r="C49" s="932">
        <v>0.05</v>
      </c>
      <c r="D49" s="923"/>
      <c r="E49" s="918"/>
      <c r="F49" s="686">
        <v>22</v>
      </c>
      <c r="G49" s="705" t="s">
        <v>532</v>
      </c>
      <c r="H49" s="19"/>
      <c r="I49" s="19"/>
      <c r="J49" s="19"/>
      <c r="K49" s="19"/>
      <c r="L49" s="19"/>
      <c r="M49" s="19"/>
      <c r="N49" s="19"/>
      <c r="O49" s="19">
        <v>1</v>
      </c>
      <c r="P49" s="19"/>
      <c r="Q49" s="19"/>
      <c r="R49" s="19"/>
      <c r="S49" s="19"/>
      <c r="T49" s="685" t="s">
        <v>477</v>
      </c>
      <c r="U49" s="683" t="s">
        <v>461</v>
      </c>
      <c r="V49" s="685" t="s">
        <v>533</v>
      </c>
      <c r="W49" s="170"/>
      <c r="X49" s="24"/>
    </row>
    <row r="50" spans="1:24" ht="47.25" x14ac:dyDescent="0.25">
      <c r="A50" s="924"/>
      <c r="B50" s="925"/>
      <c r="C50" s="933"/>
      <c r="D50" s="923"/>
      <c r="E50" s="918"/>
      <c r="F50" s="686">
        <v>23</v>
      </c>
      <c r="G50" s="705" t="s">
        <v>534</v>
      </c>
      <c r="H50" s="19"/>
      <c r="I50" s="19"/>
      <c r="J50" s="19"/>
      <c r="K50" s="19"/>
      <c r="L50" s="19"/>
      <c r="M50" s="19"/>
      <c r="N50" s="19"/>
      <c r="O50" s="19">
        <v>1</v>
      </c>
      <c r="P50" s="19"/>
      <c r="Q50" s="19"/>
      <c r="R50" s="19"/>
      <c r="S50" s="19"/>
      <c r="T50" s="685" t="s">
        <v>526</v>
      </c>
      <c r="U50" s="171" t="s">
        <v>535</v>
      </c>
      <c r="V50" s="685" t="s">
        <v>533</v>
      </c>
      <c r="W50" s="170"/>
      <c r="X50" s="24"/>
    </row>
    <row r="51" spans="1:24" ht="31.5" x14ac:dyDescent="0.25">
      <c r="A51" s="924"/>
      <c r="B51" s="925"/>
      <c r="C51" s="933"/>
      <c r="D51" s="923"/>
      <c r="E51" s="918"/>
      <c r="F51" s="686">
        <v>24</v>
      </c>
      <c r="G51" s="705" t="s">
        <v>536</v>
      </c>
      <c r="H51" s="19"/>
      <c r="I51" s="19"/>
      <c r="J51" s="19"/>
      <c r="K51" s="19"/>
      <c r="L51" s="19"/>
      <c r="M51" s="19"/>
      <c r="N51" s="19"/>
      <c r="O51" s="19">
        <v>1</v>
      </c>
      <c r="P51" s="178"/>
      <c r="Q51" s="19"/>
      <c r="R51" s="19"/>
      <c r="S51" s="19"/>
      <c r="T51" s="685" t="s">
        <v>537</v>
      </c>
      <c r="U51" s="172" t="s">
        <v>538</v>
      </c>
      <c r="V51" s="685" t="s">
        <v>539</v>
      </c>
      <c r="W51" s="170"/>
      <c r="X51" s="24"/>
    </row>
    <row r="52" spans="1:24" ht="47.25" x14ac:dyDescent="0.25">
      <c r="A52" s="924"/>
      <c r="B52" s="925"/>
      <c r="C52" s="933"/>
      <c r="D52" s="923"/>
      <c r="E52" s="918"/>
      <c r="F52" s="686">
        <v>25</v>
      </c>
      <c r="G52" s="705" t="s">
        <v>540</v>
      </c>
      <c r="H52" s="19"/>
      <c r="I52" s="19"/>
      <c r="J52" s="19"/>
      <c r="K52" s="19"/>
      <c r="L52" s="19"/>
      <c r="M52" s="19"/>
      <c r="N52" s="19"/>
      <c r="O52" s="19">
        <v>1</v>
      </c>
      <c r="P52" s="178"/>
      <c r="Q52" s="19"/>
      <c r="R52" s="19"/>
      <c r="S52" s="19"/>
      <c r="T52" s="685" t="s">
        <v>541</v>
      </c>
      <c r="U52" s="685"/>
      <c r="V52" s="137" t="s">
        <v>1585</v>
      </c>
      <c r="W52" s="170"/>
      <c r="X52" s="24"/>
    </row>
    <row r="53" spans="1:24" ht="47.25" x14ac:dyDescent="0.25">
      <c r="A53" s="924"/>
      <c r="B53" s="925"/>
      <c r="C53" s="933"/>
      <c r="D53" s="923"/>
      <c r="E53" s="918"/>
      <c r="F53" s="686">
        <v>26</v>
      </c>
      <c r="G53" s="705" t="s">
        <v>542</v>
      </c>
      <c r="H53" s="19"/>
      <c r="I53" s="19"/>
      <c r="J53" s="19"/>
      <c r="K53" s="19"/>
      <c r="L53" s="19"/>
      <c r="M53" s="19"/>
      <c r="N53" s="19"/>
      <c r="O53" s="19"/>
      <c r="P53" s="19">
        <v>1</v>
      </c>
      <c r="Q53" s="19"/>
      <c r="R53" s="19"/>
      <c r="S53" s="19"/>
      <c r="T53" s="685" t="s">
        <v>543</v>
      </c>
      <c r="U53" s="685"/>
      <c r="V53" s="685" t="s">
        <v>544</v>
      </c>
      <c r="W53" s="170"/>
      <c r="X53" s="24"/>
    </row>
    <row r="54" spans="1:24" ht="63" x14ac:dyDescent="0.25">
      <c r="A54" s="924"/>
      <c r="B54" s="925"/>
      <c r="C54" s="933"/>
      <c r="D54" s="923"/>
      <c r="E54" s="918"/>
      <c r="F54" s="686">
        <v>27</v>
      </c>
      <c r="G54" s="705" t="s">
        <v>545</v>
      </c>
      <c r="H54" s="28">
        <v>1</v>
      </c>
      <c r="I54" s="28">
        <v>1</v>
      </c>
      <c r="J54" s="28">
        <v>1</v>
      </c>
      <c r="K54" s="28">
        <v>1</v>
      </c>
      <c r="L54" s="28">
        <v>1</v>
      </c>
      <c r="M54" s="28">
        <v>1</v>
      </c>
      <c r="N54" s="28">
        <v>1</v>
      </c>
      <c r="O54" s="28">
        <v>1</v>
      </c>
      <c r="P54" s="28">
        <v>1</v>
      </c>
      <c r="Q54" s="28">
        <v>1</v>
      </c>
      <c r="R54" s="28">
        <v>1</v>
      </c>
      <c r="S54" s="28">
        <v>1</v>
      </c>
      <c r="T54" s="685" t="s">
        <v>526</v>
      </c>
      <c r="U54" s="179"/>
      <c r="V54" s="685" t="s">
        <v>546</v>
      </c>
      <c r="W54" s="170"/>
      <c r="X54" s="24"/>
    </row>
    <row r="55" spans="1:24" ht="47.25" x14ac:dyDescent="0.25">
      <c r="A55" s="924"/>
      <c r="B55" s="925"/>
      <c r="C55" s="933"/>
      <c r="D55" s="923"/>
      <c r="E55" s="918"/>
      <c r="F55" s="686">
        <v>28</v>
      </c>
      <c r="G55" s="705" t="s">
        <v>547</v>
      </c>
      <c r="H55" s="28">
        <v>1</v>
      </c>
      <c r="I55" s="28">
        <v>1</v>
      </c>
      <c r="J55" s="28">
        <v>1</v>
      </c>
      <c r="K55" s="28">
        <v>1</v>
      </c>
      <c r="L55" s="28">
        <v>1</v>
      </c>
      <c r="M55" s="28">
        <v>1</v>
      </c>
      <c r="N55" s="28">
        <v>1</v>
      </c>
      <c r="O55" s="28">
        <v>1</v>
      </c>
      <c r="P55" s="28">
        <v>1</v>
      </c>
      <c r="Q55" s="28">
        <v>1</v>
      </c>
      <c r="R55" s="28">
        <v>1</v>
      </c>
      <c r="S55" s="28">
        <v>1</v>
      </c>
      <c r="T55" s="685" t="s">
        <v>526</v>
      </c>
      <c r="U55" s="179" t="s">
        <v>498</v>
      </c>
      <c r="V55" s="137" t="s">
        <v>1351</v>
      </c>
      <c r="W55" s="170"/>
      <c r="X55" s="24"/>
    </row>
    <row r="56" spans="1:24" ht="47.25" x14ac:dyDescent="0.25">
      <c r="A56" s="924"/>
      <c r="B56" s="925"/>
      <c r="C56" s="933"/>
      <c r="D56" s="923"/>
      <c r="E56" s="918"/>
      <c r="F56" s="686">
        <v>29</v>
      </c>
      <c r="G56" s="705" t="s">
        <v>1352</v>
      </c>
      <c r="H56" s="28">
        <v>1</v>
      </c>
      <c r="I56" s="28">
        <v>1</v>
      </c>
      <c r="J56" s="28">
        <v>1</v>
      </c>
      <c r="K56" s="28">
        <v>1</v>
      </c>
      <c r="L56" s="28">
        <v>1</v>
      </c>
      <c r="M56" s="28">
        <v>1</v>
      </c>
      <c r="N56" s="28">
        <v>1</v>
      </c>
      <c r="O56" s="28">
        <v>1</v>
      </c>
      <c r="P56" s="28">
        <v>1</v>
      </c>
      <c r="Q56" s="28">
        <v>1</v>
      </c>
      <c r="R56" s="28">
        <v>1</v>
      </c>
      <c r="S56" s="28">
        <v>1</v>
      </c>
      <c r="T56" s="685" t="s">
        <v>526</v>
      </c>
      <c r="U56" s="171" t="s">
        <v>498</v>
      </c>
      <c r="V56" s="685" t="s">
        <v>548</v>
      </c>
      <c r="W56" s="170"/>
      <c r="X56" s="24"/>
    </row>
    <row r="57" spans="1:24" ht="47.25" x14ac:dyDescent="0.25">
      <c r="A57" s="924"/>
      <c r="B57" s="925"/>
      <c r="C57" s="933"/>
      <c r="D57" s="923"/>
      <c r="E57" s="918"/>
      <c r="F57" s="686">
        <v>30</v>
      </c>
      <c r="G57" s="705" t="s">
        <v>549</v>
      </c>
      <c r="H57" s="28">
        <v>1</v>
      </c>
      <c r="I57" s="28">
        <v>1</v>
      </c>
      <c r="J57" s="28">
        <v>1</v>
      </c>
      <c r="K57" s="28">
        <v>1</v>
      </c>
      <c r="L57" s="28">
        <v>1</v>
      </c>
      <c r="M57" s="28">
        <v>1</v>
      </c>
      <c r="N57" s="28">
        <v>1</v>
      </c>
      <c r="O57" s="28">
        <v>1</v>
      </c>
      <c r="P57" s="28">
        <v>1</v>
      </c>
      <c r="Q57" s="28">
        <v>1</v>
      </c>
      <c r="R57" s="28">
        <v>1</v>
      </c>
      <c r="S57" s="28">
        <v>1</v>
      </c>
      <c r="T57" s="685" t="s">
        <v>1596</v>
      </c>
      <c r="U57" s="685"/>
      <c r="V57" s="101" t="s">
        <v>550</v>
      </c>
      <c r="W57" s="170"/>
      <c r="X57" s="24"/>
    </row>
    <row r="58" spans="1:24" ht="47.25" x14ac:dyDescent="0.25">
      <c r="A58" s="924"/>
      <c r="B58" s="925"/>
      <c r="C58" s="933"/>
      <c r="D58" s="923"/>
      <c r="E58" s="918"/>
      <c r="F58" s="686">
        <v>31</v>
      </c>
      <c r="G58" s="705" t="s">
        <v>551</v>
      </c>
      <c r="H58" s="28">
        <v>1</v>
      </c>
      <c r="I58" s="28">
        <v>1</v>
      </c>
      <c r="J58" s="28">
        <v>1</v>
      </c>
      <c r="K58" s="28">
        <v>1</v>
      </c>
      <c r="L58" s="28">
        <v>1</v>
      </c>
      <c r="M58" s="28">
        <v>1</v>
      </c>
      <c r="N58" s="28">
        <v>1</v>
      </c>
      <c r="O58" s="28">
        <v>1</v>
      </c>
      <c r="P58" s="28">
        <v>1</v>
      </c>
      <c r="Q58" s="28">
        <v>1</v>
      </c>
      <c r="R58" s="28">
        <v>1</v>
      </c>
      <c r="S58" s="28">
        <v>1</v>
      </c>
      <c r="T58" s="685" t="s">
        <v>526</v>
      </c>
      <c r="U58" s="685"/>
      <c r="V58" s="685" t="s">
        <v>1348</v>
      </c>
      <c r="W58" s="170"/>
      <c r="X58" s="24"/>
    </row>
    <row r="59" spans="1:24" ht="47.25" x14ac:dyDescent="0.25">
      <c r="A59" s="924"/>
      <c r="B59" s="925"/>
      <c r="C59" s="933"/>
      <c r="D59" s="923"/>
      <c r="E59" s="918"/>
      <c r="F59" s="686">
        <v>32</v>
      </c>
      <c r="G59" s="705" t="s">
        <v>552</v>
      </c>
      <c r="H59" s="28">
        <v>1</v>
      </c>
      <c r="I59" s="28">
        <v>1</v>
      </c>
      <c r="J59" s="28">
        <v>1</v>
      </c>
      <c r="K59" s="28">
        <v>1</v>
      </c>
      <c r="L59" s="28">
        <v>1</v>
      </c>
      <c r="M59" s="28">
        <v>1</v>
      </c>
      <c r="N59" s="28">
        <v>1</v>
      </c>
      <c r="O59" s="28">
        <v>1</v>
      </c>
      <c r="P59" s="28">
        <v>1</v>
      </c>
      <c r="Q59" s="28">
        <v>1</v>
      </c>
      <c r="R59" s="28">
        <v>1</v>
      </c>
      <c r="S59" s="28">
        <v>1</v>
      </c>
      <c r="T59" s="685" t="s">
        <v>543</v>
      </c>
      <c r="U59" s="685"/>
      <c r="V59" s="685" t="s">
        <v>1348</v>
      </c>
      <c r="W59" s="170"/>
      <c r="X59" s="24"/>
    </row>
    <row r="60" spans="1:24" ht="47.25" x14ac:dyDescent="0.25">
      <c r="A60" s="924"/>
      <c r="B60" s="925"/>
      <c r="C60" s="933"/>
      <c r="D60" s="923"/>
      <c r="E60" s="918"/>
      <c r="F60" s="686">
        <v>33</v>
      </c>
      <c r="G60" s="705" t="s">
        <v>553</v>
      </c>
      <c r="H60" s="28">
        <v>1</v>
      </c>
      <c r="I60" s="28">
        <v>1</v>
      </c>
      <c r="J60" s="28">
        <v>1</v>
      </c>
      <c r="K60" s="28">
        <v>1</v>
      </c>
      <c r="L60" s="28">
        <v>1</v>
      </c>
      <c r="M60" s="28">
        <v>1</v>
      </c>
      <c r="N60" s="28">
        <v>1</v>
      </c>
      <c r="O60" s="28">
        <v>1</v>
      </c>
      <c r="P60" s="28">
        <v>1</v>
      </c>
      <c r="Q60" s="28">
        <v>1</v>
      </c>
      <c r="R60" s="28">
        <v>1</v>
      </c>
      <c r="S60" s="28">
        <v>1</v>
      </c>
      <c r="T60" s="685" t="s">
        <v>543</v>
      </c>
      <c r="U60" s="685"/>
      <c r="V60" s="685" t="s">
        <v>1353</v>
      </c>
      <c r="W60" s="170"/>
      <c r="X60" s="24"/>
    </row>
    <row r="61" spans="1:24" s="181" customFormat="1" ht="47.25" x14ac:dyDescent="0.25">
      <c r="A61" s="924"/>
      <c r="B61" s="925"/>
      <c r="C61" s="933"/>
      <c r="D61" s="923"/>
      <c r="E61" s="918"/>
      <c r="F61" s="686">
        <v>34</v>
      </c>
      <c r="G61" s="705" t="s">
        <v>554</v>
      </c>
      <c r="H61" s="180">
        <v>1</v>
      </c>
      <c r="I61" s="180">
        <v>1</v>
      </c>
      <c r="J61" s="180">
        <v>1</v>
      </c>
      <c r="K61" s="180">
        <v>1</v>
      </c>
      <c r="L61" s="180">
        <v>1</v>
      </c>
      <c r="M61" s="180">
        <v>1</v>
      </c>
      <c r="N61" s="180">
        <v>1</v>
      </c>
      <c r="O61" s="180">
        <v>1</v>
      </c>
      <c r="P61" s="180">
        <v>1</v>
      </c>
      <c r="Q61" s="180">
        <v>1</v>
      </c>
      <c r="R61" s="180">
        <v>1</v>
      </c>
      <c r="S61" s="180">
        <v>1</v>
      </c>
      <c r="T61" s="685" t="s">
        <v>543</v>
      </c>
      <c r="U61" s="685"/>
      <c r="V61" s="685" t="s">
        <v>1348</v>
      </c>
      <c r="W61" s="170"/>
      <c r="X61" s="24"/>
    </row>
    <row r="62" spans="1:24" s="181" customFormat="1" ht="47.25" x14ac:dyDescent="0.25">
      <c r="A62" s="924"/>
      <c r="B62" s="925"/>
      <c r="C62" s="933"/>
      <c r="D62" s="923"/>
      <c r="E62" s="918"/>
      <c r="F62" s="686">
        <v>35</v>
      </c>
      <c r="G62" s="705" t="s">
        <v>555</v>
      </c>
      <c r="H62" s="180">
        <v>1</v>
      </c>
      <c r="I62" s="180">
        <v>1</v>
      </c>
      <c r="J62" s="180">
        <v>1</v>
      </c>
      <c r="K62" s="180">
        <v>1</v>
      </c>
      <c r="L62" s="180">
        <v>1</v>
      </c>
      <c r="M62" s="180">
        <v>1</v>
      </c>
      <c r="N62" s="180">
        <v>1</v>
      </c>
      <c r="O62" s="180">
        <v>1</v>
      </c>
      <c r="P62" s="180">
        <v>1</v>
      </c>
      <c r="Q62" s="180">
        <v>1</v>
      </c>
      <c r="R62" s="180">
        <v>1</v>
      </c>
      <c r="S62" s="180">
        <v>1</v>
      </c>
      <c r="T62" s="685" t="s">
        <v>543</v>
      </c>
      <c r="U62" s="685"/>
      <c r="V62" s="685" t="s">
        <v>556</v>
      </c>
      <c r="W62" s="170"/>
      <c r="X62" s="24"/>
    </row>
    <row r="63" spans="1:24" s="181" customFormat="1" ht="52.5" customHeight="1" x14ac:dyDescent="0.25">
      <c r="A63" s="924"/>
      <c r="B63" s="925"/>
      <c r="C63" s="934"/>
      <c r="D63" s="923"/>
      <c r="E63" s="912"/>
      <c r="F63" s="686">
        <v>36</v>
      </c>
      <c r="G63" s="705" t="s">
        <v>557</v>
      </c>
      <c r="H63" s="180">
        <v>1</v>
      </c>
      <c r="I63" s="180">
        <v>1</v>
      </c>
      <c r="J63" s="180">
        <v>1</v>
      </c>
      <c r="K63" s="180">
        <v>1</v>
      </c>
      <c r="L63" s="180">
        <v>1</v>
      </c>
      <c r="M63" s="180">
        <v>1</v>
      </c>
      <c r="N63" s="180">
        <v>1</v>
      </c>
      <c r="O63" s="180">
        <v>1</v>
      </c>
      <c r="P63" s="180">
        <v>1</v>
      </c>
      <c r="Q63" s="180">
        <v>1</v>
      </c>
      <c r="R63" s="180">
        <v>1</v>
      </c>
      <c r="S63" s="180">
        <v>1</v>
      </c>
      <c r="T63" s="685" t="s">
        <v>543</v>
      </c>
      <c r="U63" s="182"/>
      <c r="V63" s="683" t="s">
        <v>558</v>
      </c>
      <c r="W63" s="182"/>
      <c r="X63" s="299"/>
    </row>
    <row r="64" spans="1:24" s="181" customFormat="1" ht="52.5" customHeight="1" x14ac:dyDescent="0.25">
      <c r="A64" s="521"/>
      <c r="B64" s="520"/>
      <c r="C64" s="721"/>
      <c r="D64" s="523"/>
      <c r="E64" s="385"/>
      <c r="F64" s="124"/>
      <c r="G64" s="521"/>
      <c r="H64" s="722"/>
      <c r="I64" s="722"/>
      <c r="J64" s="722"/>
      <c r="K64" s="722"/>
      <c r="L64" s="722"/>
      <c r="M64" s="722"/>
      <c r="N64" s="722"/>
      <c r="O64" s="722"/>
      <c r="P64" s="722"/>
      <c r="Q64" s="722"/>
      <c r="R64" s="722"/>
      <c r="S64" s="722"/>
      <c r="T64" s="515"/>
      <c r="U64" s="723"/>
      <c r="V64" s="385"/>
      <c r="W64" s="723"/>
      <c r="X64" s="211"/>
    </row>
    <row r="65" spans="1:24" s="181" customFormat="1" x14ac:dyDescent="0.25">
      <c r="A65" s="521"/>
      <c r="B65" s="520"/>
      <c r="C65" s="721"/>
      <c r="D65" s="523"/>
      <c r="E65" s="385"/>
      <c r="F65" s="124"/>
      <c r="G65" s="521"/>
      <c r="H65" s="722"/>
      <c r="I65" s="722"/>
      <c r="J65" s="722"/>
      <c r="K65" s="722"/>
      <c r="L65" s="722"/>
      <c r="M65" s="722"/>
      <c r="N65" s="722"/>
      <c r="O65" s="722"/>
      <c r="P65" s="722"/>
      <c r="Q65" s="722"/>
      <c r="R65" s="722"/>
      <c r="S65" s="722"/>
      <c r="T65" s="515"/>
      <c r="U65" s="723"/>
      <c r="V65" s="385"/>
      <c r="W65" s="723"/>
      <c r="X65" s="211"/>
    </row>
    <row r="66" spans="1:24" s="181" customFormat="1" x14ac:dyDescent="0.25">
      <c r="A66" s="521"/>
      <c r="B66" s="520"/>
      <c r="C66" s="721"/>
      <c r="D66" s="523"/>
      <c r="E66" s="385"/>
      <c r="F66" s="124"/>
      <c r="G66" s="521"/>
      <c r="H66" s="722"/>
      <c r="I66" s="722"/>
      <c r="J66" s="722"/>
      <c r="K66" s="722"/>
      <c r="L66" s="722"/>
      <c r="M66" s="722"/>
      <c r="N66" s="722"/>
      <c r="O66" s="722"/>
      <c r="P66" s="722"/>
      <c r="Q66" s="722"/>
      <c r="R66" s="722"/>
      <c r="S66" s="722"/>
      <c r="T66" s="515"/>
      <c r="U66" s="723"/>
      <c r="V66" s="385"/>
      <c r="W66" s="723"/>
      <c r="X66" s="211"/>
    </row>
    <row r="67" spans="1:24" s="181" customFormat="1" x14ac:dyDescent="0.25">
      <c r="A67" s="521"/>
      <c r="B67" s="520"/>
      <c r="C67" s="721"/>
      <c r="D67" s="523"/>
      <c r="E67" s="385"/>
      <c r="F67" s="124"/>
      <c r="G67" s="521"/>
      <c r="H67" s="722"/>
      <c r="I67" s="722"/>
      <c r="J67" s="722"/>
      <c r="K67" s="722"/>
      <c r="L67" s="722"/>
      <c r="M67" s="722"/>
      <c r="N67" s="722"/>
      <c r="O67" s="722"/>
      <c r="P67" s="722"/>
      <c r="Q67" s="722"/>
      <c r="R67" s="722"/>
      <c r="S67" s="722"/>
      <c r="T67" s="515"/>
      <c r="U67" s="723"/>
      <c r="V67" s="385"/>
      <c r="W67" s="723"/>
      <c r="X67" s="211"/>
    </row>
    <row r="68" spans="1:24" s="181" customFormat="1" x14ac:dyDescent="0.25">
      <c r="A68" s="521"/>
      <c r="B68" s="520"/>
      <c r="C68" s="721"/>
      <c r="D68" s="523"/>
      <c r="E68" s="385"/>
      <c r="F68" s="124"/>
      <c r="G68" s="521"/>
      <c r="H68" s="722"/>
      <c r="I68" s="722"/>
      <c r="J68" s="722"/>
      <c r="K68" s="722"/>
      <c r="L68" s="722"/>
      <c r="M68" s="722"/>
      <c r="N68" s="722"/>
      <c r="O68" s="722"/>
      <c r="P68" s="722"/>
      <c r="Q68" s="722"/>
      <c r="R68" s="722"/>
      <c r="S68" s="722"/>
      <c r="T68" s="515"/>
      <c r="U68" s="723"/>
      <c r="V68" s="385"/>
      <c r="W68" s="723"/>
      <c r="X68" s="211"/>
    </row>
    <row r="69" spans="1:24" s="181" customFormat="1" x14ac:dyDescent="0.25">
      <c r="A69" s="521"/>
      <c r="B69" s="520"/>
      <c r="C69" s="721"/>
      <c r="D69" s="523"/>
      <c r="E69" s="385"/>
      <c r="F69" s="124"/>
      <c r="G69" s="521"/>
      <c r="H69" s="722"/>
      <c r="I69" s="722"/>
      <c r="J69" s="722"/>
      <c r="K69" s="722"/>
      <c r="L69" s="722"/>
      <c r="M69" s="722"/>
      <c r="N69" s="722"/>
      <c r="O69" s="722"/>
      <c r="P69" s="722"/>
      <c r="Q69" s="722"/>
      <c r="R69" s="722"/>
      <c r="S69" s="722"/>
      <c r="T69" s="515"/>
      <c r="U69" s="723"/>
      <c r="V69" s="385"/>
      <c r="W69" s="723"/>
      <c r="X69" s="211"/>
    </row>
    <row r="70" spans="1:24" s="181" customFormat="1" x14ac:dyDescent="0.25">
      <c r="A70" s="521"/>
      <c r="B70" s="520"/>
      <c r="C70" s="721"/>
      <c r="D70" s="523"/>
      <c r="E70" s="385"/>
      <c r="F70" s="124"/>
      <c r="G70" s="521"/>
      <c r="H70" s="722"/>
      <c r="I70" s="722"/>
      <c r="J70" s="722"/>
      <c r="K70" s="722"/>
      <c r="L70" s="722"/>
      <c r="M70" s="722"/>
      <c r="N70" s="722"/>
      <c r="O70" s="722"/>
      <c r="P70" s="722"/>
      <c r="Q70" s="722"/>
      <c r="R70" s="722"/>
      <c r="S70" s="722"/>
      <c r="T70" s="515"/>
      <c r="U70" s="723"/>
      <c r="V70" s="385"/>
      <c r="W70" s="723"/>
      <c r="X70" s="211"/>
    </row>
    <row r="71" spans="1:24" s="181" customFormat="1" x14ac:dyDescent="0.25">
      <c r="A71" s="521"/>
      <c r="B71" s="520"/>
      <c r="C71" s="721"/>
      <c r="D71" s="523"/>
      <c r="E71" s="385"/>
      <c r="F71" s="124"/>
      <c r="G71" s="521"/>
      <c r="H71" s="722"/>
      <c r="I71" s="722"/>
      <c r="J71" s="722"/>
      <c r="K71" s="722"/>
      <c r="L71" s="722"/>
      <c r="M71" s="722"/>
      <c r="N71" s="722"/>
      <c r="O71" s="722"/>
      <c r="P71" s="722"/>
      <c r="Q71" s="722"/>
      <c r="R71" s="722"/>
      <c r="S71" s="722"/>
      <c r="T71" s="515"/>
      <c r="U71" s="723"/>
      <c r="V71" s="385"/>
      <c r="W71" s="723"/>
      <c r="X71" s="211"/>
    </row>
    <row r="72" spans="1:24" s="181" customFormat="1" x14ac:dyDescent="0.25">
      <c r="A72" s="682">
        <v>1</v>
      </c>
      <c r="B72" s="698">
        <v>2</v>
      </c>
      <c r="C72" s="682">
        <v>3</v>
      </c>
      <c r="D72" s="682">
        <v>4</v>
      </c>
      <c r="E72" s="681">
        <v>5</v>
      </c>
      <c r="F72" s="809">
        <v>6</v>
      </c>
      <c r="G72" s="810"/>
      <c r="H72" s="809">
        <v>7</v>
      </c>
      <c r="I72" s="811"/>
      <c r="J72" s="811"/>
      <c r="K72" s="811"/>
      <c r="L72" s="811"/>
      <c r="M72" s="811"/>
      <c r="N72" s="811"/>
      <c r="O72" s="811"/>
      <c r="P72" s="811"/>
      <c r="Q72" s="811"/>
      <c r="R72" s="811"/>
      <c r="S72" s="810"/>
      <c r="T72" s="681">
        <v>8</v>
      </c>
      <c r="U72" s="681">
        <v>9</v>
      </c>
      <c r="V72" s="681">
        <v>10</v>
      </c>
      <c r="W72" s="681">
        <v>11</v>
      </c>
      <c r="X72" s="681">
        <v>12</v>
      </c>
    </row>
    <row r="73" spans="1:24" s="181" customFormat="1" x14ac:dyDescent="0.25">
      <c r="A73" s="768" t="s">
        <v>9</v>
      </c>
      <c r="B73" s="919" t="s">
        <v>10</v>
      </c>
      <c r="C73" s="768" t="s">
        <v>11</v>
      </c>
      <c r="D73" s="769" t="s">
        <v>12</v>
      </c>
      <c r="E73" s="768" t="s">
        <v>13</v>
      </c>
      <c r="F73" s="768" t="s">
        <v>0</v>
      </c>
      <c r="G73" s="768" t="s">
        <v>14</v>
      </c>
      <c r="H73" s="771" t="s">
        <v>15</v>
      </c>
      <c r="I73" s="771"/>
      <c r="J73" s="771"/>
      <c r="K73" s="771"/>
      <c r="L73" s="771"/>
      <c r="M73" s="771"/>
      <c r="N73" s="771"/>
      <c r="O73" s="771"/>
      <c r="P73" s="771"/>
      <c r="Q73" s="771"/>
      <c r="R73" s="771"/>
      <c r="S73" s="771"/>
      <c r="T73" s="768" t="s">
        <v>16</v>
      </c>
      <c r="U73" s="768" t="s">
        <v>182</v>
      </c>
      <c r="V73" s="838" t="s">
        <v>18</v>
      </c>
      <c r="W73" s="806" t="s">
        <v>19</v>
      </c>
      <c r="X73" s="806" t="s">
        <v>20</v>
      </c>
    </row>
    <row r="74" spans="1:24" s="181" customFormat="1" x14ac:dyDescent="0.25">
      <c r="A74" s="768"/>
      <c r="B74" s="919"/>
      <c r="C74" s="768"/>
      <c r="D74" s="769"/>
      <c r="E74" s="768"/>
      <c r="F74" s="768"/>
      <c r="G74" s="768"/>
      <c r="H74" s="768" t="s">
        <v>21</v>
      </c>
      <c r="I74" s="768"/>
      <c r="J74" s="768"/>
      <c r="K74" s="768" t="s">
        <v>22</v>
      </c>
      <c r="L74" s="768"/>
      <c r="M74" s="768"/>
      <c r="N74" s="768" t="s">
        <v>23</v>
      </c>
      <c r="O74" s="768"/>
      <c r="P74" s="768"/>
      <c r="Q74" s="768" t="s">
        <v>24</v>
      </c>
      <c r="R74" s="768"/>
      <c r="S74" s="768"/>
      <c r="T74" s="768"/>
      <c r="U74" s="768"/>
      <c r="V74" s="839"/>
      <c r="W74" s="807"/>
      <c r="X74" s="807"/>
    </row>
    <row r="75" spans="1:24" s="181" customFormat="1" x14ac:dyDescent="0.25">
      <c r="A75" s="768"/>
      <c r="B75" s="919"/>
      <c r="C75" s="768"/>
      <c r="D75" s="769"/>
      <c r="E75" s="806"/>
      <c r="F75" s="768"/>
      <c r="G75" s="768"/>
      <c r="H75" s="130" t="s">
        <v>25</v>
      </c>
      <c r="I75" s="130" t="s">
        <v>26</v>
      </c>
      <c r="J75" s="130" t="s">
        <v>27</v>
      </c>
      <c r="K75" s="130" t="s">
        <v>28</v>
      </c>
      <c r="L75" s="130" t="s">
        <v>27</v>
      </c>
      <c r="M75" s="130" t="s">
        <v>29</v>
      </c>
      <c r="N75" s="130" t="s">
        <v>30</v>
      </c>
      <c r="O75" s="130" t="s">
        <v>28</v>
      </c>
      <c r="P75" s="130" t="s">
        <v>31</v>
      </c>
      <c r="Q75" s="130" t="s">
        <v>32</v>
      </c>
      <c r="R75" s="130" t="s">
        <v>33</v>
      </c>
      <c r="S75" s="130" t="s">
        <v>34</v>
      </c>
      <c r="T75" s="768"/>
      <c r="U75" s="768"/>
      <c r="V75" s="840"/>
      <c r="W75" s="808"/>
      <c r="X75" s="808"/>
    </row>
    <row r="76" spans="1:24" ht="31.5" x14ac:dyDescent="0.25">
      <c r="A76" s="805" t="s">
        <v>106</v>
      </c>
      <c r="B76" s="776" t="s">
        <v>107</v>
      </c>
      <c r="C76" s="812" t="s">
        <v>108</v>
      </c>
      <c r="D76" s="799"/>
      <c r="E76" s="776" t="s">
        <v>109</v>
      </c>
      <c r="F76" s="673">
        <v>37</v>
      </c>
      <c r="G76" s="36" t="s">
        <v>110</v>
      </c>
      <c r="H76" s="37"/>
      <c r="I76" s="37"/>
      <c r="J76" s="37"/>
      <c r="K76" s="37"/>
      <c r="L76" s="37"/>
      <c r="M76" s="37">
        <v>1</v>
      </c>
      <c r="N76" s="37"/>
      <c r="O76" s="37"/>
      <c r="P76" s="37"/>
      <c r="Q76" s="37"/>
      <c r="R76" s="37"/>
      <c r="S76" s="37"/>
      <c r="T76" s="795" t="s">
        <v>477</v>
      </c>
      <c r="U76" s="909"/>
      <c r="V76" s="668" t="s">
        <v>111</v>
      </c>
      <c r="W76" s="38"/>
      <c r="X76" s="38"/>
    </row>
    <row r="77" spans="1:24" ht="31.5" x14ac:dyDescent="0.25">
      <c r="A77" s="805"/>
      <c r="B77" s="776"/>
      <c r="C77" s="812"/>
      <c r="D77" s="799"/>
      <c r="E77" s="776"/>
      <c r="F77" s="673">
        <v>38</v>
      </c>
      <c r="G77" s="36" t="s">
        <v>112</v>
      </c>
      <c r="H77" s="37"/>
      <c r="I77" s="37"/>
      <c r="J77" s="37"/>
      <c r="K77" s="37"/>
      <c r="L77" s="37"/>
      <c r="M77" s="37">
        <v>1</v>
      </c>
      <c r="N77" s="37"/>
      <c r="O77" s="37"/>
      <c r="P77" s="37"/>
      <c r="Q77" s="37"/>
      <c r="R77" s="37"/>
      <c r="S77" s="37"/>
      <c r="T77" s="820"/>
      <c r="U77" s="910"/>
      <c r="V77" s="668" t="s">
        <v>113</v>
      </c>
      <c r="W77" s="38"/>
      <c r="X77" s="38"/>
    </row>
    <row r="78" spans="1:24" x14ac:dyDescent="0.25">
      <c r="A78" s="805"/>
      <c r="B78" s="776"/>
      <c r="C78" s="812"/>
      <c r="D78" s="799"/>
      <c r="E78" s="776"/>
      <c r="F78" s="673">
        <v>39</v>
      </c>
      <c r="G78" s="36" t="s">
        <v>114</v>
      </c>
      <c r="H78" s="37">
        <v>1</v>
      </c>
      <c r="I78" s="37"/>
      <c r="J78" s="37"/>
      <c r="K78" s="37"/>
      <c r="L78" s="37"/>
      <c r="M78" s="37"/>
      <c r="N78" s="37"/>
      <c r="O78" s="37"/>
      <c r="P78" s="37"/>
      <c r="Q78" s="37"/>
      <c r="R78" s="37"/>
      <c r="S78" s="37"/>
      <c r="T78" s="820"/>
      <c r="U78" s="910"/>
      <c r="V78" s="668" t="s">
        <v>115</v>
      </c>
      <c r="W78" s="38"/>
      <c r="X78" s="38"/>
    </row>
    <row r="79" spans="1:24" x14ac:dyDescent="0.25">
      <c r="A79" s="805"/>
      <c r="B79" s="776"/>
      <c r="C79" s="812"/>
      <c r="D79" s="799"/>
      <c r="E79" s="776"/>
      <c r="F79" s="673">
        <v>40</v>
      </c>
      <c r="G79" s="36" t="s">
        <v>116</v>
      </c>
      <c r="H79" s="37"/>
      <c r="I79" s="37"/>
      <c r="J79" s="37"/>
      <c r="K79" s="37"/>
      <c r="L79" s="37"/>
      <c r="M79" s="37">
        <v>1</v>
      </c>
      <c r="N79" s="37"/>
      <c r="O79" s="37"/>
      <c r="P79" s="37"/>
      <c r="Q79" s="37"/>
      <c r="R79" s="37"/>
      <c r="S79" s="37"/>
      <c r="T79" s="820"/>
      <c r="U79" s="910"/>
      <c r="V79" s="668" t="s">
        <v>117</v>
      </c>
      <c r="W79" s="38"/>
      <c r="X79" s="38"/>
    </row>
    <row r="80" spans="1:24" x14ac:dyDescent="0.25">
      <c r="A80" s="805"/>
      <c r="B80" s="776"/>
      <c r="C80" s="812"/>
      <c r="D80" s="799"/>
      <c r="E80" s="776"/>
      <c r="F80" s="673">
        <v>41</v>
      </c>
      <c r="G80" s="36" t="s">
        <v>118</v>
      </c>
      <c r="H80" s="37"/>
      <c r="I80" s="37"/>
      <c r="J80" s="37"/>
      <c r="K80" s="37"/>
      <c r="L80" s="37"/>
      <c r="M80" s="37"/>
      <c r="N80" s="37"/>
      <c r="O80" s="37"/>
      <c r="P80" s="37"/>
      <c r="Q80" s="37">
        <v>1</v>
      </c>
      <c r="R80" s="37"/>
      <c r="S80" s="37"/>
      <c r="T80" s="820"/>
      <c r="U80" s="910"/>
      <c r="V80" s="668" t="s">
        <v>119</v>
      </c>
      <c r="W80" s="38"/>
      <c r="X80" s="38"/>
    </row>
    <row r="81" spans="1:24" x14ac:dyDescent="0.25">
      <c r="A81" s="805"/>
      <c r="B81" s="776"/>
      <c r="C81" s="812"/>
      <c r="D81" s="799"/>
      <c r="E81" s="776"/>
      <c r="F81" s="673">
        <v>42</v>
      </c>
      <c r="G81" s="36" t="s">
        <v>120</v>
      </c>
      <c r="H81" s="37"/>
      <c r="I81" s="37"/>
      <c r="J81" s="37"/>
      <c r="K81" s="37">
        <v>1</v>
      </c>
      <c r="L81" s="37"/>
      <c r="M81" s="37"/>
      <c r="N81" s="37">
        <v>1</v>
      </c>
      <c r="O81" s="37"/>
      <c r="P81" s="37"/>
      <c r="Q81" s="37">
        <v>1</v>
      </c>
      <c r="R81" s="37"/>
      <c r="S81" s="37"/>
      <c r="T81" s="820"/>
      <c r="U81" s="910"/>
      <c r="V81" s="41" t="s">
        <v>121</v>
      </c>
      <c r="W81" s="38"/>
      <c r="X81" s="38"/>
    </row>
    <row r="82" spans="1:24" x14ac:dyDescent="0.25">
      <c r="A82" s="805"/>
      <c r="B82" s="776"/>
      <c r="C82" s="812"/>
      <c r="D82" s="799"/>
      <c r="E82" s="776"/>
      <c r="F82" s="673">
        <v>43</v>
      </c>
      <c r="G82" s="36" t="s">
        <v>122</v>
      </c>
      <c r="H82" s="37"/>
      <c r="I82" s="37"/>
      <c r="J82" s="40">
        <v>1</v>
      </c>
      <c r="K82" s="37"/>
      <c r="L82" s="37"/>
      <c r="M82" s="40">
        <v>1</v>
      </c>
      <c r="N82" s="37"/>
      <c r="O82" s="37"/>
      <c r="P82" s="40">
        <v>1</v>
      </c>
      <c r="Q82" s="37"/>
      <c r="R82" s="37"/>
      <c r="S82" s="40">
        <v>1</v>
      </c>
      <c r="T82" s="820"/>
      <c r="U82" s="910"/>
      <c r="V82" s="41" t="s">
        <v>123</v>
      </c>
      <c r="W82" s="38"/>
      <c r="X82" s="38"/>
    </row>
    <row r="83" spans="1:24" x14ac:dyDescent="0.25">
      <c r="A83" s="805"/>
      <c r="B83" s="776" t="s">
        <v>124</v>
      </c>
      <c r="C83" s="800">
        <v>0.9</v>
      </c>
      <c r="D83" s="799"/>
      <c r="E83" s="776"/>
      <c r="F83" s="673">
        <v>44</v>
      </c>
      <c r="G83" s="36" t="s">
        <v>125</v>
      </c>
      <c r="H83" s="37">
        <v>1</v>
      </c>
      <c r="I83" s="37"/>
      <c r="J83" s="37"/>
      <c r="K83" s="37">
        <v>1</v>
      </c>
      <c r="L83" s="37"/>
      <c r="M83" s="37"/>
      <c r="N83" s="37">
        <v>1</v>
      </c>
      <c r="O83" s="37"/>
      <c r="P83" s="37"/>
      <c r="Q83" s="37">
        <v>1</v>
      </c>
      <c r="R83" s="37"/>
      <c r="S83" s="37"/>
      <c r="T83" s="820"/>
      <c r="U83" s="910"/>
      <c r="V83" s="668" t="s">
        <v>126</v>
      </c>
      <c r="W83" s="38"/>
      <c r="X83" s="38"/>
    </row>
    <row r="84" spans="1:24" x14ac:dyDescent="0.25">
      <c r="A84" s="805"/>
      <c r="B84" s="776"/>
      <c r="C84" s="800"/>
      <c r="D84" s="799"/>
      <c r="E84" s="776"/>
      <c r="F84" s="673">
        <v>45</v>
      </c>
      <c r="G84" s="36" t="s">
        <v>127</v>
      </c>
      <c r="H84" s="37">
        <v>1</v>
      </c>
      <c r="I84" s="37"/>
      <c r="J84" s="37"/>
      <c r="K84" s="37">
        <v>1</v>
      </c>
      <c r="L84" s="37"/>
      <c r="M84" s="37"/>
      <c r="N84" s="37">
        <v>1</v>
      </c>
      <c r="O84" s="37"/>
      <c r="P84" s="37"/>
      <c r="Q84" s="37">
        <v>1</v>
      </c>
      <c r="R84" s="37"/>
      <c r="S84" s="37"/>
      <c r="T84" s="817"/>
      <c r="U84" s="911"/>
      <c r="V84" s="668" t="s">
        <v>121</v>
      </c>
      <c r="W84" s="38"/>
      <c r="X84" s="38"/>
    </row>
    <row r="85" spans="1:24" ht="16.5" thickBot="1" x14ac:dyDescent="0.3">
      <c r="X85" s="109">
        <f>SUM(X14:X84)</f>
        <v>302024</v>
      </c>
    </row>
    <row r="86" spans="1:24" ht="16.5" thickTop="1" x14ac:dyDescent="0.25"/>
  </sheetData>
  <mergeCells count="99">
    <mergeCell ref="A11:A13"/>
    <mergeCell ref="B11:B13"/>
    <mergeCell ref="C11:C13"/>
    <mergeCell ref="D11:D13"/>
    <mergeCell ref="E11:E13"/>
    <mergeCell ref="A5:X5"/>
    <mergeCell ref="A6:X6"/>
    <mergeCell ref="B8:X8"/>
    <mergeCell ref="B9:X9"/>
    <mergeCell ref="F10:G10"/>
    <mergeCell ref="H10:S10"/>
    <mergeCell ref="C7:G7"/>
    <mergeCell ref="A14:A19"/>
    <mergeCell ref="B14:B19"/>
    <mergeCell ref="C14:C19"/>
    <mergeCell ref="E14:E29"/>
    <mergeCell ref="B23:B26"/>
    <mergeCell ref="C23:C26"/>
    <mergeCell ref="D14:D19"/>
    <mergeCell ref="C47:C48"/>
    <mergeCell ref="B49:B63"/>
    <mergeCell ref="C49:C63"/>
    <mergeCell ref="C41:C43"/>
    <mergeCell ref="X11:X13"/>
    <mergeCell ref="H12:J12"/>
    <mergeCell ref="K12:M12"/>
    <mergeCell ref="N12:P12"/>
    <mergeCell ref="Q12:S12"/>
    <mergeCell ref="W11:W13"/>
    <mergeCell ref="U11:U13"/>
    <mergeCell ref="V11:V13"/>
    <mergeCell ref="H11:S11"/>
    <mergeCell ref="T11:T13"/>
    <mergeCell ref="A47:A63"/>
    <mergeCell ref="A20:A26"/>
    <mergeCell ref="D20:D26"/>
    <mergeCell ref="A27:A29"/>
    <mergeCell ref="B27:B29"/>
    <mergeCell ref="A41:A43"/>
    <mergeCell ref="B41:B43"/>
    <mergeCell ref="A44:A46"/>
    <mergeCell ref="B44:B46"/>
    <mergeCell ref="C28:C29"/>
    <mergeCell ref="D49:D63"/>
    <mergeCell ref="B20:B22"/>
    <mergeCell ref="C20:C22"/>
    <mergeCell ref="C44:C46"/>
    <mergeCell ref="D44:D46"/>
    <mergeCell ref="B47:B48"/>
    <mergeCell ref="A76:A84"/>
    <mergeCell ref="B76:B82"/>
    <mergeCell ref="C76:C82"/>
    <mergeCell ref="D76:D84"/>
    <mergeCell ref="E76:E84"/>
    <mergeCell ref="B83:B84"/>
    <mergeCell ref="C83:C84"/>
    <mergeCell ref="D47:D48"/>
    <mergeCell ref="D27:D29"/>
    <mergeCell ref="D41:D43"/>
    <mergeCell ref="E41:E43"/>
    <mergeCell ref="F41:F43"/>
    <mergeCell ref="E47:E63"/>
    <mergeCell ref="X41:X43"/>
    <mergeCell ref="G11:G13"/>
    <mergeCell ref="T76:T84"/>
    <mergeCell ref="U76:U84"/>
    <mergeCell ref="E44:E46"/>
    <mergeCell ref="G41:G43"/>
    <mergeCell ref="F11:F13"/>
    <mergeCell ref="T41:T43"/>
    <mergeCell ref="U41:U43"/>
    <mergeCell ref="V41:V43"/>
    <mergeCell ref="H42:J42"/>
    <mergeCell ref="W41:W43"/>
    <mergeCell ref="K42:M42"/>
    <mergeCell ref="N42:P42"/>
    <mergeCell ref="Q42:S42"/>
    <mergeCell ref="F40:G40"/>
    <mergeCell ref="H40:S40"/>
    <mergeCell ref="H41:S41"/>
    <mergeCell ref="F72:G72"/>
    <mergeCell ref="H72:S72"/>
    <mergeCell ref="A73:A75"/>
    <mergeCell ref="B73:B75"/>
    <mergeCell ref="C73:C75"/>
    <mergeCell ref="D73:D75"/>
    <mergeCell ref="E73:E75"/>
    <mergeCell ref="F73:F75"/>
    <mergeCell ref="G73:G75"/>
    <mergeCell ref="H73:S73"/>
    <mergeCell ref="H74:J74"/>
    <mergeCell ref="K74:M74"/>
    <mergeCell ref="N74:P74"/>
    <mergeCell ref="Q74:S74"/>
    <mergeCell ref="T73:T75"/>
    <mergeCell ref="U73:U75"/>
    <mergeCell ref="V73:V75"/>
    <mergeCell ref="W73:W75"/>
    <mergeCell ref="X73:X75"/>
  </mergeCells>
  <pageMargins left="0.70866141732283472" right="0.15748031496062992" top="0.47244094488188981" bottom="0.39370078740157483" header="0.31496062992125984" footer="0.15748031496062992"/>
  <pageSetup paperSize="5" scale="52" orientation="landscape" r:id="rId1"/>
  <headerFooter>
    <oddFooter>&amp;R&amp;"Times New Roman,Negrita"&amp;12 46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600"/>
  </sheetPr>
  <dimension ref="A2:XFD87"/>
  <sheetViews>
    <sheetView showGridLines="0" view="pageBreakPreview" topLeftCell="A7" zoomScale="70" zoomScaleNormal="40" zoomScaleSheetLayoutView="70" workbookViewId="0">
      <selection activeCell="C16" sqref="C16:C18"/>
    </sheetView>
  </sheetViews>
  <sheetFormatPr baseColWidth="10" defaultRowHeight="15.75" x14ac:dyDescent="0.25"/>
  <cols>
    <col min="1" max="1" width="33.85546875" style="69" customWidth="1"/>
    <col min="2" max="2" width="22.28515625" style="69" customWidth="1"/>
    <col min="3" max="3" width="18.28515625" style="69" customWidth="1"/>
    <col min="4" max="4" width="17.5703125" style="69" customWidth="1"/>
    <col min="5" max="5" width="28.42578125" style="69" customWidth="1"/>
    <col min="6" max="6" width="4" style="69" customWidth="1"/>
    <col min="7" max="7" width="38.42578125" style="69" customWidth="1"/>
    <col min="8" max="19" width="5.28515625" style="69" customWidth="1"/>
    <col min="20" max="20" width="30" style="69" customWidth="1"/>
    <col min="21" max="21" width="23.7109375" style="69" customWidth="1"/>
    <col min="22" max="22" width="26.140625" style="69" customWidth="1"/>
    <col min="23" max="23" width="15.5703125" style="69" customWidth="1"/>
    <col min="24" max="24" width="22.5703125" style="69" customWidth="1"/>
    <col min="25" max="25" width="2.7109375" style="69" customWidth="1"/>
    <col min="26" max="26" width="15.85546875" style="69" hidden="1" customWidth="1"/>
    <col min="27" max="16384" width="11.42578125" style="69"/>
  </cols>
  <sheetData>
    <row r="2" spans="1:26" ht="18.75" customHeight="1" x14ac:dyDescent="0.25">
      <c r="T2" s="3"/>
      <c r="U2" s="3"/>
      <c r="V2" s="3"/>
      <c r="W2" s="3"/>
    </row>
    <row r="3" spans="1:26" x14ac:dyDescent="0.25">
      <c r="T3" s="3"/>
      <c r="U3" s="3"/>
      <c r="V3" s="3"/>
      <c r="W3" s="3"/>
    </row>
    <row r="4" spans="1:26" ht="24.75" customHeight="1" x14ac:dyDescent="0.25">
      <c r="T4" s="3"/>
      <c r="U4" s="3"/>
      <c r="V4" s="3"/>
      <c r="W4" s="3"/>
    </row>
    <row r="5" spans="1:26" s="615" customFormat="1" ht="20.25" x14ac:dyDescent="0.25">
      <c r="A5" s="942" t="s">
        <v>1</v>
      </c>
      <c r="B5" s="942"/>
      <c r="C5" s="942"/>
      <c r="D5" s="942"/>
      <c r="E5" s="942"/>
      <c r="F5" s="942"/>
      <c r="G5" s="942"/>
      <c r="H5" s="942"/>
      <c r="I5" s="942"/>
      <c r="J5" s="942"/>
      <c r="K5" s="942"/>
      <c r="L5" s="942"/>
      <c r="M5" s="942"/>
      <c r="N5" s="942"/>
      <c r="O5" s="942"/>
      <c r="P5" s="942"/>
      <c r="Q5" s="942"/>
      <c r="R5" s="942"/>
      <c r="S5" s="942"/>
      <c r="T5" s="942"/>
      <c r="U5" s="942"/>
      <c r="V5" s="942"/>
      <c r="W5" s="942"/>
      <c r="X5" s="942"/>
    </row>
    <row r="6" spans="1:26" s="615" customFormat="1" ht="20.25" x14ac:dyDescent="0.25">
      <c r="A6" s="942" t="s">
        <v>2</v>
      </c>
      <c r="B6" s="942"/>
      <c r="C6" s="942"/>
      <c r="D6" s="942"/>
      <c r="E6" s="942"/>
      <c r="F6" s="942"/>
      <c r="G6" s="942"/>
      <c r="H6" s="942"/>
      <c r="I6" s="942"/>
      <c r="J6" s="942"/>
      <c r="K6" s="942"/>
      <c r="L6" s="942"/>
      <c r="M6" s="942"/>
      <c r="N6" s="942"/>
      <c r="O6" s="942"/>
      <c r="P6" s="942"/>
      <c r="Q6" s="942"/>
      <c r="R6" s="942"/>
      <c r="S6" s="942"/>
      <c r="T6" s="942"/>
      <c r="U6" s="942"/>
      <c r="V6" s="942"/>
      <c r="W6" s="942"/>
      <c r="X6" s="942"/>
    </row>
    <row r="7" spans="1:26" s="3" customFormat="1" ht="27" customHeight="1" x14ac:dyDescent="0.35">
      <c r="A7" s="943" t="s">
        <v>3</v>
      </c>
      <c r="B7" s="943"/>
      <c r="C7" s="944" t="s">
        <v>1442</v>
      </c>
      <c r="D7" s="944"/>
      <c r="E7" s="944"/>
      <c r="F7" s="944"/>
      <c r="G7" s="944"/>
      <c r="H7" s="616"/>
      <c r="I7" s="616"/>
      <c r="J7" s="616"/>
      <c r="K7" s="616"/>
      <c r="L7" s="616"/>
      <c r="M7" s="616"/>
      <c r="N7" s="616"/>
      <c r="O7" s="616"/>
      <c r="P7" s="616"/>
      <c r="Q7" s="616"/>
      <c r="R7" s="616"/>
      <c r="S7" s="616"/>
      <c r="T7" s="616"/>
      <c r="U7" s="616"/>
      <c r="V7" s="616"/>
      <c r="W7" s="616"/>
      <c r="X7" s="616"/>
    </row>
    <row r="8" spans="1:26" x14ac:dyDescent="0.25">
      <c r="A8" s="617" t="s">
        <v>5</v>
      </c>
      <c r="B8" s="945" t="s">
        <v>6</v>
      </c>
      <c r="C8" s="945"/>
      <c r="D8" s="945"/>
      <c r="E8" s="945"/>
      <c r="F8" s="945"/>
      <c r="G8" s="945"/>
      <c r="H8" s="945"/>
      <c r="I8" s="945"/>
      <c r="J8" s="945"/>
      <c r="K8" s="945"/>
      <c r="L8" s="945"/>
      <c r="M8" s="945"/>
      <c r="N8" s="945"/>
      <c r="O8" s="945"/>
      <c r="P8" s="945"/>
      <c r="Q8" s="945"/>
      <c r="R8" s="945"/>
      <c r="S8" s="945"/>
      <c r="T8" s="945"/>
      <c r="U8" s="945"/>
      <c r="V8" s="945"/>
      <c r="W8" s="945"/>
      <c r="X8" s="945"/>
    </row>
    <row r="9" spans="1:26" x14ac:dyDescent="0.25">
      <c r="A9" s="617" t="s">
        <v>1443</v>
      </c>
      <c r="B9" s="775" t="s">
        <v>1040</v>
      </c>
      <c r="C9" s="775"/>
      <c r="D9" s="775"/>
      <c r="E9" s="775"/>
      <c r="F9" s="775"/>
      <c r="G9" s="775"/>
      <c r="H9" s="775"/>
      <c r="I9" s="775"/>
      <c r="J9" s="775"/>
      <c r="K9" s="775"/>
      <c r="L9" s="775"/>
      <c r="M9" s="775"/>
      <c r="N9" s="775"/>
      <c r="O9" s="775"/>
      <c r="P9" s="775"/>
      <c r="Q9" s="775"/>
      <c r="R9" s="775"/>
      <c r="S9" s="775"/>
      <c r="T9" s="775"/>
      <c r="U9" s="775"/>
      <c r="V9" s="775"/>
      <c r="W9" s="775"/>
      <c r="X9" s="775"/>
    </row>
    <row r="10" spans="1:26" ht="14.25" customHeight="1" x14ac:dyDescent="0.25">
      <c r="A10" s="601">
        <v>1</v>
      </c>
      <c r="B10" s="601">
        <v>2</v>
      </c>
      <c r="C10" s="601">
        <v>3</v>
      </c>
      <c r="D10" s="601">
        <v>4</v>
      </c>
      <c r="E10" s="601">
        <v>5</v>
      </c>
      <c r="F10" s="768">
        <v>6</v>
      </c>
      <c r="G10" s="768">
        <v>5</v>
      </c>
      <c r="H10" s="768">
        <v>7</v>
      </c>
      <c r="I10" s="768">
        <v>6</v>
      </c>
      <c r="J10" s="768"/>
      <c r="K10" s="768"/>
      <c r="L10" s="768"/>
      <c r="M10" s="768"/>
      <c r="N10" s="768"/>
      <c r="O10" s="768"/>
      <c r="P10" s="768"/>
      <c r="Q10" s="768"/>
      <c r="R10" s="768"/>
      <c r="S10" s="768"/>
      <c r="T10" s="601">
        <v>8</v>
      </c>
      <c r="U10" s="601">
        <v>9</v>
      </c>
      <c r="V10" s="601">
        <v>10</v>
      </c>
      <c r="W10" s="601">
        <v>11</v>
      </c>
      <c r="X10" s="601">
        <v>12</v>
      </c>
    </row>
    <row r="11" spans="1:26" x14ac:dyDescent="0.25">
      <c r="A11" s="768" t="s">
        <v>9</v>
      </c>
      <c r="B11" s="768" t="s">
        <v>10</v>
      </c>
      <c r="C11" s="768" t="s">
        <v>11</v>
      </c>
      <c r="D11" s="769" t="s">
        <v>12</v>
      </c>
      <c r="E11" s="768" t="s">
        <v>13</v>
      </c>
      <c r="F11" s="768" t="s">
        <v>0</v>
      </c>
      <c r="G11" s="768" t="s">
        <v>14</v>
      </c>
      <c r="H11" s="940" t="s">
        <v>722</v>
      </c>
      <c r="I11" s="940"/>
      <c r="J11" s="940"/>
      <c r="K11" s="940"/>
      <c r="L11" s="940"/>
      <c r="M11" s="940"/>
      <c r="N11" s="940"/>
      <c r="O11" s="940"/>
      <c r="P11" s="940"/>
      <c r="Q11" s="940"/>
      <c r="R11" s="940"/>
      <c r="S11" s="940"/>
      <c r="T11" s="768" t="s">
        <v>16</v>
      </c>
      <c r="U11" s="768" t="s">
        <v>17</v>
      </c>
      <c r="V11" s="769" t="s">
        <v>18</v>
      </c>
      <c r="W11" s="768" t="s">
        <v>19</v>
      </c>
      <c r="X11" s="768" t="s">
        <v>20</v>
      </c>
    </row>
    <row r="12" spans="1:26" s="197" customFormat="1" x14ac:dyDescent="0.25">
      <c r="A12" s="768"/>
      <c r="B12" s="768"/>
      <c r="C12" s="768"/>
      <c r="D12" s="769"/>
      <c r="E12" s="768"/>
      <c r="F12" s="768"/>
      <c r="G12" s="768"/>
      <c r="H12" s="768" t="s">
        <v>21</v>
      </c>
      <c r="I12" s="768"/>
      <c r="J12" s="768"/>
      <c r="K12" s="768" t="s">
        <v>22</v>
      </c>
      <c r="L12" s="768"/>
      <c r="M12" s="768"/>
      <c r="N12" s="768" t="s">
        <v>23</v>
      </c>
      <c r="O12" s="768"/>
      <c r="P12" s="768"/>
      <c r="Q12" s="768" t="s">
        <v>24</v>
      </c>
      <c r="R12" s="768"/>
      <c r="S12" s="768"/>
      <c r="T12" s="768"/>
      <c r="U12" s="768"/>
      <c r="V12" s="769"/>
      <c r="W12" s="768" t="s">
        <v>438</v>
      </c>
      <c r="X12" s="768" t="s">
        <v>133</v>
      </c>
    </row>
    <row r="13" spans="1:26" s="197" customFormat="1" ht="11.25" customHeight="1" x14ac:dyDescent="0.25">
      <c r="A13" s="768"/>
      <c r="B13" s="768"/>
      <c r="C13" s="768"/>
      <c r="D13" s="769"/>
      <c r="E13" s="768"/>
      <c r="F13" s="768"/>
      <c r="G13" s="768"/>
      <c r="H13" s="14" t="s">
        <v>25</v>
      </c>
      <c r="I13" s="14" t="s">
        <v>26</v>
      </c>
      <c r="J13" s="14" t="s">
        <v>27</v>
      </c>
      <c r="K13" s="14" t="s">
        <v>28</v>
      </c>
      <c r="L13" s="14" t="s">
        <v>27</v>
      </c>
      <c r="M13" s="14" t="s">
        <v>29</v>
      </c>
      <c r="N13" s="14" t="s">
        <v>30</v>
      </c>
      <c r="O13" s="14" t="s">
        <v>28</v>
      </c>
      <c r="P13" s="14" t="s">
        <v>31</v>
      </c>
      <c r="Q13" s="14" t="s">
        <v>32</v>
      </c>
      <c r="R13" s="14" t="s">
        <v>33</v>
      </c>
      <c r="S13" s="14" t="s">
        <v>34</v>
      </c>
      <c r="T13" s="768"/>
      <c r="U13" s="768"/>
      <c r="V13" s="769"/>
      <c r="W13" s="768"/>
      <c r="X13" s="768"/>
    </row>
    <row r="14" spans="1:26" ht="39" customHeight="1" x14ac:dyDescent="0.25">
      <c r="A14" s="850" t="s">
        <v>1444</v>
      </c>
      <c r="B14" s="850" t="s">
        <v>1445</v>
      </c>
      <c r="C14" s="947">
        <v>3</v>
      </c>
      <c r="D14" s="948">
        <v>2</v>
      </c>
      <c r="E14" s="850" t="s">
        <v>1446</v>
      </c>
      <c r="F14" s="607">
        <v>1</v>
      </c>
      <c r="G14" s="595" t="s">
        <v>1447</v>
      </c>
      <c r="H14" s="618"/>
      <c r="I14" s="619"/>
      <c r="J14" s="619"/>
      <c r="K14" s="619"/>
      <c r="L14" s="619"/>
      <c r="M14" s="100">
        <v>1</v>
      </c>
      <c r="N14" s="619"/>
      <c r="O14" s="619"/>
      <c r="P14" s="100">
        <v>1</v>
      </c>
      <c r="Q14" s="619"/>
      <c r="R14" s="619"/>
      <c r="S14" s="100">
        <v>1</v>
      </c>
      <c r="T14" s="597" t="s">
        <v>1597</v>
      </c>
      <c r="U14" s="597" t="s">
        <v>348</v>
      </c>
      <c r="V14" s="597" t="s">
        <v>1448</v>
      </c>
      <c r="W14" s="597" t="s">
        <v>689</v>
      </c>
      <c r="X14" s="620">
        <v>3240000</v>
      </c>
      <c r="Z14" s="621">
        <v>3240000</v>
      </c>
    </row>
    <row r="15" spans="1:26" ht="47.25" x14ac:dyDescent="0.25">
      <c r="A15" s="850"/>
      <c r="B15" s="850"/>
      <c r="C15" s="947"/>
      <c r="D15" s="948"/>
      <c r="E15" s="850"/>
      <c r="F15" s="607">
        <v>2</v>
      </c>
      <c r="G15" s="595" t="s">
        <v>1449</v>
      </c>
      <c r="H15" s="618">
        <v>1</v>
      </c>
      <c r="I15" s="619"/>
      <c r="J15" s="619"/>
      <c r="K15" s="619"/>
      <c r="L15" s="619"/>
      <c r="M15" s="619"/>
      <c r="N15" s="619"/>
      <c r="O15" s="619"/>
      <c r="P15" s="619"/>
      <c r="Q15" s="619"/>
      <c r="R15" s="619"/>
      <c r="S15" s="100"/>
      <c r="T15" s="597" t="s">
        <v>1597</v>
      </c>
      <c r="U15" s="597" t="s">
        <v>314</v>
      </c>
      <c r="V15" s="597" t="s">
        <v>1450</v>
      </c>
      <c r="W15" s="274"/>
      <c r="X15" s="620"/>
    </row>
    <row r="16" spans="1:26" ht="47.25" x14ac:dyDescent="0.25">
      <c r="A16" s="850"/>
      <c r="B16" s="850"/>
      <c r="C16" s="850" t="s">
        <v>1451</v>
      </c>
      <c r="D16" s="850" t="s">
        <v>1452</v>
      </c>
      <c r="E16" s="850"/>
      <c r="F16" s="607">
        <v>3</v>
      </c>
      <c r="G16" s="597" t="s">
        <v>1453</v>
      </c>
      <c r="H16" s="618">
        <v>1</v>
      </c>
      <c r="I16" s="619"/>
      <c r="J16" s="619"/>
      <c r="K16" s="619"/>
      <c r="L16" s="619"/>
      <c r="M16" s="619"/>
      <c r="N16" s="619"/>
      <c r="O16" s="619"/>
      <c r="P16" s="619"/>
      <c r="Q16" s="619"/>
      <c r="R16" s="619"/>
      <c r="S16" s="619"/>
      <c r="T16" s="597" t="s">
        <v>1454</v>
      </c>
      <c r="U16" s="597" t="s">
        <v>104</v>
      </c>
      <c r="V16" s="597" t="s">
        <v>218</v>
      </c>
      <c r="W16" s="597"/>
      <c r="X16" s="620">
        <v>0</v>
      </c>
    </row>
    <row r="17" spans="1:26" ht="46.5" customHeight="1" x14ac:dyDescent="0.25">
      <c r="A17" s="850"/>
      <c r="B17" s="850"/>
      <c r="C17" s="850"/>
      <c r="D17" s="850"/>
      <c r="E17" s="850"/>
      <c r="F17" s="607">
        <v>4</v>
      </c>
      <c r="G17" s="597" t="s">
        <v>1455</v>
      </c>
      <c r="H17" s="619"/>
      <c r="I17" s="619"/>
      <c r="J17" s="619"/>
      <c r="K17" s="619"/>
      <c r="L17" s="619"/>
      <c r="M17" s="622">
        <v>1</v>
      </c>
      <c r="N17" s="622"/>
      <c r="O17" s="622"/>
      <c r="P17" s="622">
        <v>1</v>
      </c>
      <c r="Q17" s="622"/>
      <c r="R17" s="622"/>
      <c r="S17" s="622">
        <v>1</v>
      </c>
      <c r="T17" s="597" t="s">
        <v>1598</v>
      </c>
      <c r="U17" s="597"/>
      <c r="V17" s="597" t="s">
        <v>1456</v>
      </c>
      <c r="W17" s="597" t="s">
        <v>1457</v>
      </c>
      <c r="X17" s="620">
        <v>3900000</v>
      </c>
      <c r="Z17" s="621">
        <v>3900000</v>
      </c>
    </row>
    <row r="18" spans="1:26" ht="33" customHeight="1" x14ac:dyDescent="0.25">
      <c r="A18" s="850"/>
      <c r="B18" s="850"/>
      <c r="C18" s="850"/>
      <c r="D18" s="850"/>
      <c r="E18" s="850"/>
      <c r="F18" s="607">
        <v>5</v>
      </c>
      <c r="G18" s="597" t="s">
        <v>1458</v>
      </c>
      <c r="H18" s="619"/>
      <c r="I18" s="619"/>
      <c r="J18" s="619"/>
      <c r="K18" s="619"/>
      <c r="L18" s="619"/>
      <c r="M18" s="622"/>
      <c r="N18" s="622">
        <v>1</v>
      </c>
      <c r="O18" s="622"/>
      <c r="P18" s="622"/>
      <c r="Q18" s="622">
        <v>1</v>
      </c>
      <c r="R18" s="622"/>
      <c r="S18" s="622">
        <v>1</v>
      </c>
      <c r="T18" s="597" t="s">
        <v>1599</v>
      </c>
      <c r="U18" s="597"/>
      <c r="V18" s="597" t="s">
        <v>68</v>
      </c>
      <c r="W18" s="274"/>
      <c r="X18" s="620"/>
    </row>
    <row r="19" spans="1:26" ht="47.25" x14ac:dyDescent="0.25">
      <c r="A19" s="603" t="s">
        <v>1459</v>
      </c>
      <c r="B19" s="603" t="s">
        <v>1460</v>
      </c>
      <c r="C19" s="623" t="s">
        <v>1461</v>
      </c>
      <c r="D19" s="607" t="s">
        <v>1462</v>
      </c>
      <c r="E19" s="603" t="s">
        <v>1600</v>
      </c>
      <c r="F19" s="607">
        <v>6</v>
      </c>
      <c r="G19" s="597" t="s">
        <v>1463</v>
      </c>
      <c r="H19" s="619"/>
      <c r="I19" s="619"/>
      <c r="J19" s="619"/>
      <c r="K19" s="619"/>
      <c r="L19" s="100"/>
      <c r="M19" s="619"/>
      <c r="N19" s="619"/>
      <c r="O19" s="619"/>
      <c r="P19" s="619"/>
      <c r="Q19" s="619"/>
      <c r="R19" s="619"/>
      <c r="S19" s="100">
        <v>1</v>
      </c>
      <c r="T19" s="597" t="s">
        <v>1601</v>
      </c>
      <c r="U19" s="597"/>
      <c r="V19" s="597" t="s">
        <v>1602</v>
      </c>
      <c r="W19" s="597" t="s">
        <v>1464</v>
      </c>
      <c r="X19" s="620">
        <v>25000000</v>
      </c>
      <c r="Z19" s="621">
        <v>25000000</v>
      </c>
    </row>
    <row r="20" spans="1:26" ht="47.25" x14ac:dyDescent="0.25">
      <c r="A20" s="925" t="s">
        <v>1465</v>
      </c>
      <c r="B20" s="604" t="s">
        <v>1466</v>
      </c>
      <c r="C20" s="605" t="s">
        <v>1467</v>
      </c>
      <c r="D20" s="661" t="s">
        <v>1468</v>
      </c>
      <c r="E20" s="604" t="s">
        <v>1469</v>
      </c>
      <c r="F20" s="607">
        <v>7</v>
      </c>
      <c r="G20" s="606" t="s">
        <v>1470</v>
      </c>
      <c r="H20" s="624"/>
      <c r="I20" s="624"/>
      <c r="J20" s="624"/>
      <c r="K20" s="624"/>
      <c r="L20" s="624"/>
      <c r="M20" s="622">
        <v>1</v>
      </c>
      <c r="N20" s="622"/>
      <c r="O20" s="622"/>
      <c r="P20" s="622"/>
      <c r="Q20" s="622"/>
      <c r="R20" s="622"/>
      <c r="S20" s="622">
        <v>1</v>
      </c>
      <c r="T20" s="604" t="s">
        <v>1471</v>
      </c>
      <c r="U20" s="597" t="s">
        <v>1472</v>
      </c>
      <c r="V20" s="604" t="s">
        <v>1473</v>
      </c>
      <c r="W20" s="274"/>
      <c r="X20" s="274"/>
    </row>
    <row r="21" spans="1:26" ht="63" customHeight="1" x14ac:dyDescent="0.25">
      <c r="A21" s="925"/>
      <c r="B21" s="604" t="s">
        <v>1474</v>
      </c>
      <c r="C21" s="605" t="s">
        <v>1475</v>
      </c>
      <c r="D21" s="665" t="s">
        <v>1476</v>
      </c>
      <c r="E21" s="604" t="s">
        <v>1603</v>
      </c>
      <c r="F21" s="607">
        <v>8</v>
      </c>
      <c r="G21" s="625" t="s">
        <v>1604</v>
      </c>
      <c r="H21" s="622">
        <v>1</v>
      </c>
      <c r="I21" s="622">
        <v>1</v>
      </c>
      <c r="J21" s="622">
        <v>1</v>
      </c>
      <c r="K21" s="622">
        <v>1</v>
      </c>
      <c r="L21" s="622">
        <v>1</v>
      </c>
      <c r="M21" s="622">
        <v>1</v>
      </c>
      <c r="N21" s="622">
        <v>1</v>
      </c>
      <c r="O21" s="622">
        <v>1</v>
      </c>
      <c r="P21" s="622">
        <v>1</v>
      </c>
      <c r="Q21" s="622">
        <v>1</v>
      </c>
      <c r="R21" s="622">
        <v>1</v>
      </c>
      <c r="S21" s="622">
        <v>1</v>
      </c>
      <c r="T21" s="604" t="s">
        <v>1471</v>
      </c>
      <c r="U21" s="597"/>
      <c r="V21" s="604" t="s">
        <v>1477</v>
      </c>
      <c r="W21" s="274"/>
      <c r="X21" s="274"/>
    </row>
    <row r="22" spans="1:26" ht="47.25" x14ac:dyDescent="0.25">
      <c r="A22" s="925"/>
      <c r="B22" s="777" t="s">
        <v>1478</v>
      </c>
      <c r="C22" s="946" t="s">
        <v>1479</v>
      </c>
      <c r="D22" s="823" t="s">
        <v>1480</v>
      </c>
      <c r="E22" s="925" t="s">
        <v>1605</v>
      </c>
      <c r="F22" s="607">
        <v>9</v>
      </c>
      <c r="G22" s="626" t="s">
        <v>1481</v>
      </c>
      <c r="H22" s="624"/>
      <c r="I22" s="624"/>
      <c r="J22" s="618">
        <v>1</v>
      </c>
      <c r="K22" s="622"/>
      <c r="L22" s="622"/>
      <c r="M22" s="618">
        <v>1</v>
      </c>
      <c r="N22" s="622"/>
      <c r="O22" s="622"/>
      <c r="P22" s="618">
        <v>1</v>
      </c>
      <c r="Q22" s="622"/>
      <c r="R22" s="622"/>
      <c r="S22" s="618">
        <v>1</v>
      </c>
      <c r="T22" s="604" t="s">
        <v>1471</v>
      </c>
      <c r="U22" s="595" t="s">
        <v>1482</v>
      </c>
      <c r="V22" s="604" t="s">
        <v>1483</v>
      </c>
      <c r="W22" s="274"/>
      <c r="X22" s="274"/>
    </row>
    <row r="23" spans="1:26" ht="58.5" customHeight="1" x14ac:dyDescent="0.25">
      <c r="A23" s="925"/>
      <c r="B23" s="777"/>
      <c r="C23" s="946"/>
      <c r="D23" s="823"/>
      <c r="E23" s="925"/>
      <c r="F23" s="607">
        <v>10</v>
      </c>
      <c r="G23" s="626" t="s">
        <v>1484</v>
      </c>
      <c r="H23" s="622">
        <v>1</v>
      </c>
      <c r="I23" s="622">
        <v>1</v>
      </c>
      <c r="J23" s="622">
        <v>1</v>
      </c>
      <c r="K23" s="622">
        <v>1</v>
      </c>
      <c r="L23" s="622">
        <v>1</v>
      </c>
      <c r="M23" s="622">
        <v>1</v>
      </c>
      <c r="N23" s="622">
        <v>1</v>
      </c>
      <c r="O23" s="622">
        <v>1</v>
      </c>
      <c r="P23" s="622">
        <v>1</v>
      </c>
      <c r="Q23" s="622">
        <v>1</v>
      </c>
      <c r="R23" s="622">
        <v>1</v>
      </c>
      <c r="S23" s="622">
        <v>1</v>
      </c>
      <c r="T23" s="604" t="s">
        <v>1471</v>
      </c>
      <c r="U23" s="597"/>
      <c r="V23" s="604" t="s">
        <v>1485</v>
      </c>
      <c r="W23" s="274"/>
      <c r="X23" s="274"/>
    </row>
    <row r="24" spans="1:26" ht="47.25" x14ac:dyDescent="0.25">
      <c r="A24" s="925" t="s">
        <v>1486</v>
      </c>
      <c r="B24" s="925" t="s">
        <v>1487</v>
      </c>
      <c r="C24" s="927">
        <v>0.9</v>
      </c>
      <c r="D24" s="805"/>
      <c r="E24" s="805" t="s">
        <v>1488</v>
      </c>
      <c r="F24" s="607">
        <v>11</v>
      </c>
      <c r="G24" s="606" t="s">
        <v>1489</v>
      </c>
      <c r="H24" s="627">
        <v>1</v>
      </c>
      <c r="I24" s="628"/>
      <c r="J24" s="628"/>
      <c r="K24" s="628"/>
      <c r="L24" s="628"/>
      <c r="M24" s="628"/>
      <c r="N24" s="628"/>
      <c r="O24" s="628"/>
      <c r="P24" s="628"/>
      <c r="Q24" s="628"/>
      <c r="R24" s="628"/>
      <c r="S24" s="628"/>
      <c r="T24" s="606" t="s">
        <v>1490</v>
      </c>
      <c r="U24" s="597"/>
      <c r="V24" s="606" t="s">
        <v>1483</v>
      </c>
      <c r="W24" s="274"/>
      <c r="X24" s="274"/>
    </row>
    <row r="25" spans="1:26" ht="47.25" x14ac:dyDescent="0.25">
      <c r="A25" s="925"/>
      <c r="B25" s="925"/>
      <c r="C25" s="927"/>
      <c r="D25" s="805"/>
      <c r="E25" s="805"/>
      <c r="F25" s="607">
        <v>12</v>
      </c>
      <c r="G25" s="606" t="s">
        <v>1491</v>
      </c>
      <c r="H25" s="627">
        <v>1</v>
      </c>
      <c r="I25" s="628"/>
      <c r="J25" s="628"/>
      <c r="K25" s="628"/>
      <c r="L25" s="628"/>
      <c r="M25" s="628"/>
      <c r="N25" s="628"/>
      <c r="O25" s="628"/>
      <c r="P25" s="628"/>
      <c r="Q25" s="628"/>
      <c r="R25" s="628"/>
      <c r="S25" s="628"/>
      <c r="T25" s="606" t="s">
        <v>1490</v>
      </c>
      <c r="U25" s="597"/>
      <c r="V25" s="606" t="s">
        <v>1492</v>
      </c>
      <c r="W25" s="274"/>
      <c r="X25" s="274"/>
    </row>
    <row r="26" spans="1:26" ht="31.5" customHeight="1" x14ac:dyDescent="0.25">
      <c r="A26" s="925"/>
      <c r="B26" s="925"/>
      <c r="C26" s="927"/>
      <c r="D26" s="805"/>
      <c r="E26" s="805"/>
      <c r="F26" s="607">
        <v>13</v>
      </c>
      <c r="G26" s="606" t="s">
        <v>1493</v>
      </c>
      <c r="H26" s="628"/>
      <c r="I26" s="628"/>
      <c r="J26" s="627">
        <v>1</v>
      </c>
      <c r="K26" s="628"/>
      <c r="L26" s="628"/>
      <c r="M26" s="628"/>
      <c r="N26" s="628"/>
      <c r="O26" s="628"/>
      <c r="P26" s="628"/>
      <c r="Q26" s="628"/>
      <c r="R26" s="628"/>
      <c r="S26" s="628"/>
      <c r="T26" s="606" t="s">
        <v>1494</v>
      </c>
      <c r="U26" s="597" t="s">
        <v>104</v>
      </c>
      <c r="V26" s="606" t="s">
        <v>218</v>
      </c>
      <c r="W26" s="274"/>
      <c r="X26" s="274"/>
    </row>
    <row r="27" spans="1:26" ht="47.25" x14ac:dyDescent="0.25">
      <c r="A27" s="925"/>
      <c r="B27" s="925"/>
      <c r="C27" s="927"/>
      <c r="D27" s="805"/>
      <c r="E27" s="805"/>
      <c r="F27" s="607">
        <v>14</v>
      </c>
      <c r="G27" s="604" t="s">
        <v>1495</v>
      </c>
      <c r="H27" s="628"/>
      <c r="I27" s="628"/>
      <c r="J27" s="627">
        <v>1</v>
      </c>
      <c r="K27" s="628"/>
      <c r="L27" s="628"/>
      <c r="M27" s="627">
        <v>1</v>
      </c>
      <c r="N27" s="628"/>
      <c r="O27" s="628"/>
      <c r="P27" s="627">
        <v>1</v>
      </c>
      <c r="Q27" s="628"/>
      <c r="R27" s="628"/>
      <c r="S27" s="627">
        <v>1</v>
      </c>
      <c r="T27" s="604" t="s">
        <v>1496</v>
      </c>
      <c r="U27" s="597"/>
      <c r="V27" s="604" t="s">
        <v>1497</v>
      </c>
      <c r="W27" s="274"/>
      <c r="X27" s="274"/>
    </row>
    <row r="28" spans="1:26" ht="47.25" x14ac:dyDescent="0.25">
      <c r="A28" s="925"/>
      <c r="B28" s="925"/>
      <c r="C28" s="927"/>
      <c r="D28" s="805"/>
      <c r="E28" s="805"/>
      <c r="F28" s="607">
        <v>15</v>
      </c>
      <c r="G28" s="606" t="s">
        <v>1498</v>
      </c>
      <c r="H28" s="628"/>
      <c r="I28" s="628"/>
      <c r="J28" s="627">
        <v>1</v>
      </c>
      <c r="K28" s="628"/>
      <c r="L28" s="628"/>
      <c r="M28" s="627">
        <v>1</v>
      </c>
      <c r="N28" s="628"/>
      <c r="O28" s="628"/>
      <c r="P28" s="627">
        <v>1</v>
      </c>
      <c r="Q28" s="628"/>
      <c r="R28" s="628"/>
      <c r="S28" s="627">
        <v>1</v>
      </c>
      <c r="T28" s="606" t="s">
        <v>1499</v>
      </c>
      <c r="U28" s="597"/>
      <c r="V28" s="606" t="s">
        <v>1500</v>
      </c>
      <c r="W28" s="597" t="s">
        <v>1501</v>
      </c>
      <c r="X28" s="629">
        <v>6000000</v>
      </c>
      <c r="Z28" s="630">
        <v>6000000</v>
      </c>
    </row>
    <row r="29" spans="1:26" ht="30" customHeight="1" x14ac:dyDescent="0.25">
      <c r="A29" s="617" t="s">
        <v>1502</v>
      </c>
      <c r="B29" s="775" t="s">
        <v>1503</v>
      </c>
      <c r="C29" s="775"/>
      <c r="D29" s="775"/>
      <c r="E29" s="775"/>
      <c r="F29" s="775"/>
      <c r="G29" s="775"/>
      <c r="H29" s="775"/>
      <c r="I29" s="775"/>
      <c r="J29" s="775"/>
      <c r="K29" s="775"/>
      <c r="L29" s="775"/>
      <c r="M29" s="775"/>
      <c r="N29" s="775"/>
      <c r="O29" s="775"/>
      <c r="P29" s="775"/>
      <c r="Q29" s="775"/>
      <c r="R29" s="775"/>
      <c r="S29" s="775"/>
      <c r="T29" s="775"/>
      <c r="U29" s="775"/>
      <c r="V29" s="775"/>
      <c r="W29" s="775"/>
      <c r="X29" s="775"/>
    </row>
    <row r="30" spans="1:26" ht="33.75" customHeight="1" x14ac:dyDescent="0.25">
      <c r="A30" s="596" t="s">
        <v>1504</v>
      </c>
      <c r="B30" s="595" t="s">
        <v>1505</v>
      </c>
      <c r="C30" s="609">
        <v>8</v>
      </c>
      <c r="D30" s="602" t="s">
        <v>1506</v>
      </c>
      <c r="E30" s="595" t="s">
        <v>1507</v>
      </c>
      <c r="F30" s="602">
        <v>16</v>
      </c>
      <c r="G30" s="608" t="s">
        <v>1508</v>
      </c>
      <c r="H30" s="94"/>
      <c r="I30" s="94"/>
      <c r="J30" s="94"/>
      <c r="K30" s="94"/>
      <c r="L30" s="94"/>
      <c r="M30" s="94"/>
      <c r="N30" s="117">
        <v>1</v>
      </c>
      <c r="O30" s="94"/>
      <c r="P30" s="94"/>
      <c r="Q30" s="94"/>
      <c r="R30" s="94"/>
      <c r="S30" s="117"/>
      <c r="T30" s="595" t="s">
        <v>1509</v>
      </c>
      <c r="U30" s="595"/>
      <c r="V30" s="595" t="s">
        <v>1510</v>
      </c>
      <c r="W30" s="600"/>
      <c r="X30" s="600"/>
    </row>
    <row r="31" spans="1:26" ht="47.25" customHeight="1" x14ac:dyDescent="0.25">
      <c r="A31" s="776" t="s">
        <v>1511</v>
      </c>
      <c r="B31" s="595" t="s">
        <v>1512</v>
      </c>
      <c r="C31" s="662">
        <v>0.95</v>
      </c>
      <c r="D31" s="602"/>
      <c r="E31" s="777" t="s">
        <v>1606</v>
      </c>
      <c r="F31" s="599">
        <v>17</v>
      </c>
      <c r="G31" s="599" t="s">
        <v>1607</v>
      </c>
      <c r="H31" s="117">
        <v>1</v>
      </c>
      <c r="I31" s="94"/>
      <c r="J31" s="94"/>
      <c r="K31" s="117">
        <v>1</v>
      </c>
      <c r="L31" s="94"/>
      <c r="M31" s="94"/>
      <c r="N31" s="117">
        <v>1</v>
      </c>
      <c r="O31" s="94"/>
      <c r="P31" s="94"/>
      <c r="Q31" s="117">
        <v>1</v>
      </c>
      <c r="R31" s="94"/>
      <c r="S31" s="94"/>
      <c r="T31" s="777" t="s">
        <v>1608</v>
      </c>
      <c r="U31" s="777" t="s">
        <v>1513</v>
      </c>
      <c r="V31" s="595" t="s">
        <v>1514</v>
      </c>
      <c r="W31" s="596" t="s">
        <v>909</v>
      </c>
      <c r="X31" s="201">
        <v>78000</v>
      </c>
      <c r="Z31" s="631">
        <v>78000</v>
      </c>
    </row>
    <row r="32" spans="1:26" ht="36" customHeight="1" x14ac:dyDescent="0.25">
      <c r="A32" s="776"/>
      <c r="B32" s="595" t="s">
        <v>1515</v>
      </c>
      <c r="C32" s="607" t="s">
        <v>1516</v>
      </c>
      <c r="D32" s="602"/>
      <c r="E32" s="777"/>
      <c r="F32" s="599">
        <v>18</v>
      </c>
      <c r="G32" s="599" t="s">
        <v>1517</v>
      </c>
      <c r="H32" s="117"/>
      <c r="I32" s="94"/>
      <c r="J32" s="94"/>
      <c r="K32" s="632">
        <v>1</v>
      </c>
      <c r="L32" s="94"/>
      <c r="M32" s="94"/>
      <c r="N32" s="632">
        <v>1</v>
      </c>
      <c r="O32" s="94"/>
      <c r="P32" s="94"/>
      <c r="Q32" s="632">
        <v>1</v>
      </c>
      <c r="R32" s="94"/>
      <c r="S32" s="94"/>
      <c r="T32" s="777"/>
      <c r="U32" s="777"/>
      <c r="V32" s="595" t="s">
        <v>224</v>
      </c>
      <c r="W32" s="596"/>
      <c r="X32" s="201"/>
      <c r="Z32" s="631"/>
    </row>
    <row r="33" spans="1:26" x14ac:dyDescent="0.25">
      <c r="A33" s="385"/>
      <c r="B33" s="125"/>
      <c r="C33" s="462"/>
      <c r="D33" s="123"/>
      <c r="E33" s="125"/>
      <c r="F33" s="124"/>
      <c r="G33" s="124"/>
      <c r="H33" s="638"/>
      <c r="I33" s="639"/>
      <c r="J33" s="639"/>
      <c r="K33" s="640"/>
      <c r="L33" s="639"/>
      <c r="M33" s="639"/>
      <c r="N33" s="640"/>
      <c r="O33" s="639"/>
      <c r="P33" s="639"/>
      <c r="Q33" s="640"/>
      <c r="R33" s="639"/>
      <c r="S33" s="639"/>
      <c r="T33" s="125"/>
      <c r="U33" s="125"/>
      <c r="V33" s="125"/>
      <c r="W33" s="385"/>
      <c r="X33" s="641"/>
      <c r="Z33" s="631"/>
    </row>
    <row r="34" spans="1:26" x14ac:dyDescent="0.25">
      <c r="A34" s="385"/>
      <c r="B34" s="125"/>
      <c r="C34" s="462"/>
      <c r="D34" s="123"/>
      <c r="E34" s="125"/>
      <c r="F34" s="124"/>
      <c r="G34" s="124"/>
      <c r="H34" s="638"/>
      <c r="I34" s="639"/>
      <c r="J34" s="639"/>
      <c r="K34" s="640"/>
      <c r="L34" s="639"/>
      <c r="M34" s="639"/>
      <c r="N34" s="640"/>
      <c r="O34" s="639"/>
      <c r="P34" s="639"/>
      <c r="Q34" s="640"/>
      <c r="R34" s="639"/>
      <c r="S34" s="639"/>
      <c r="T34" s="125"/>
      <c r="U34" s="125"/>
      <c r="V34" s="125"/>
      <c r="W34" s="385"/>
      <c r="X34" s="641"/>
      <c r="Z34" s="631"/>
    </row>
    <row r="35" spans="1:26" x14ac:dyDescent="0.25">
      <c r="A35" s="385"/>
      <c r="B35" s="125"/>
      <c r="C35" s="462"/>
      <c r="D35" s="123"/>
      <c r="E35" s="125"/>
      <c r="F35" s="124"/>
      <c r="G35" s="124"/>
      <c r="H35" s="638"/>
      <c r="I35" s="639"/>
      <c r="J35" s="639"/>
      <c r="K35" s="640"/>
      <c r="L35" s="639"/>
      <c r="M35" s="639"/>
      <c r="N35" s="640"/>
      <c r="O35" s="639"/>
      <c r="P35" s="639"/>
      <c r="Q35" s="640"/>
      <c r="R35" s="639"/>
      <c r="S35" s="639"/>
      <c r="T35" s="125"/>
      <c r="U35" s="125"/>
      <c r="V35" s="125"/>
      <c r="W35" s="385"/>
      <c r="X35" s="641"/>
      <c r="Z35" s="631"/>
    </row>
    <row r="36" spans="1:26" x14ac:dyDescent="0.25">
      <c r="A36" s="385"/>
      <c r="B36" s="125"/>
      <c r="C36" s="462"/>
      <c r="D36" s="123"/>
      <c r="E36" s="125"/>
      <c r="F36" s="124"/>
      <c r="G36" s="124"/>
      <c r="H36" s="638"/>
      <c r="I36" s="639"/>
      <c r="J36" s="639"/>
      <c r="K36" s="640"/>
      <c r="L36" s="639"/>
      <c r="M36" s="639"/>
      <c r="N36" s="640"/>
      <c r="O36" s="639"/>
      <c r="P36" s="639"/>
      <c r="Q36" s="640"/>
      <c r="R36" s="639"/>
      <c r="S36" s="639"/>
      <c r="T36" s="125"/>
      <c r="U36" s="125"/>
      <c r="V36" s="125"/>
      <c r="W36" s="385"/>
      <c r="X36" s="641"/>
      <c r="Z36" s="631"/>
    </row>
    <row r="37" spans="1:26" x14ac:dyDescent="0.25">
      <c r="A37" s="385"/>
      <c r="B37" s="125"/>
      <c r="C37" s="462"/>
      <c r="D37" s="123"/>
      <c r="E37" s="125"/>
      <c r="F37" s="124"/>
      <c r="G37" s="124"/>
      <c r="H37" s="638"/>
      <c r="I37" s="639"/>
      <c r="J37" s="639"/>
      <c r="K37" s="640"/>
      <c r="L37" s="639"/>
      <c r="M37" s="639"/>
      <c r="N37" s="640"/>
      <c r="O37" s="639"/>
      <c r="P37" s="639"/>
      <c r="Q37" s="640"/>
      <c r="R37" s="639"/>
      <c r="S37" s="639"/>
      <c r="T37" s="125"/>
      <c r="U37" s="125"/>
      <c r="V37" s="125"/>
      <c r="W37" s="385"/>
      <c r="X37" s="641"/>
      <c r="Z37" s="631"/>
    </row>
    <row r="38" spans="1:26" x14ac:dyDescent="0.25">
      <c r="A38" s="385"/>
      <c r="B38" s="125"/>
      <c r="C38" s="462"/>
      <c r="D38" s="123"/>
      <c r="E38" s="125"/>
      <c r="F38" s="124"/>
      <c r="G38" s="124"/>
      <c r="H38" s="638"/>
      <c r="I38" s="639"/>
      <c r="J38" s="639"/>
      <c r="K38" s="640"/>
      <c r="L38" s="639"/>
      <c r="M38" s="639"/>
      <c r="N38" s="640"/>
      <c r="O38" s="639"/>
      <c r="P38" s="639"/>
      <c r="Q38" s="640"/>
      <c r="R38" s="639"/>
      <c r="S38" s="639"/>
      <c r="T38" s="125"/>
      <c r="U38" s="125"/>
      <c r="V38" s="125"/>
      <c r="W38" s="385"/>
      <c r="X38" s="641"/>
      <c r="Z38" s="631"/>
    </row>
    <row r="39" spans="1:26" x14ac:dyDescent="0.25">
      <c r="A39" s="681">
        <v>1</v>
      </c>
      <c r="B39" s="681">
        <v>2</v>
      </c>
      <c r="C39" s="681">
        <v>3</v>
      </c>
      <c r="D39" s="681">
        <v>4</v>
      </c>
      <c r="E39" s="681">
        <v>5</v>
      </c>
      <c r="F39" s="768">
        <v>6</v>
      </c>
      <c r="G39" s="768">
        <v>5</v>
      </c>
      <c r="H39" s="768">
        <v>7</v>
      </c>
      <c r="I39" s="768">
        <v>6</v>
      </c>
      <c r="J39" s="768"/>
      <c r="K39" s="768"/>
      <c r="L39" s="768"/>
      <c r="M39" s="768"/>
      <c r="N39" s="768"/>
      <c r="O39" s="768"/>
      <c r="P39" s="768"/>
      <c r="Q39" s="768"/>
      <c r="R39" s="768"/>
      <c r="S39" s="768"/>
      <c r="T39" s="681">
        <v>8</v>
      </c>
      <c r="U39" s="681">
        <v>9</v>
      </c>
      <c r="V39" s="681">
        <v>10</v>
      </c>
      <c r="W39" s="681">
        <v>11</v>
      </c>
      <c r="X39" s="681">
        <v>12</v>
      </c>
      <c r="Z39" s="631"/>
    </row>
    <row r="40" spans="1:26" x14ac:dyDescent="0.25">
      <c r="A40" s="768" t="s">
        <v>9</v>
      </c>
      <c r="B40" s="768" t="s">
        <v>10</v>
      </c>
      <c r="C40" s="768" t="s">
        <v>11</v>
      </c>
      <c r="D40" s="769" t="s">
        <v>12</v>
      </c>
      <c r="E40" s="768" t="s">
        <v>13</v>
      </c>
      <c r="F40" s="768" t="s">
        <v>0</v>
      </c>
      <c r="G40" s="768" t="s">
        <v>14</v>
      </c>
      <c r="H40" s="940" t="s">
        <v>722</v>
      </c>
      <c r="I40" s="940"/>
      <c r="J40" s="940"/>
      <c r="K40" s="940"/>
      <c r="L40" s="940"/>
      <c r="M40" s="940"/>
      <c r="N40" s="940"/>
      <c r="O40" s="940"/>
      <c r="P40" s="940"/>
      <c r="Q40" s="940"/>
      <c r="R40" s="940"/>
      <c r="S40" s="940"/>
      <c r="T40" s="768" t="s">
        <v>16</v>
      </c>
      <c r="U40" s="768" t="s">
        <v>17</v>
      </c>
      <c r="V40" s="769" t="s">
        <v>18</v>
      </c>
      <c r="W40" s="768" t="s">
        <v>19</v>
      </c>
      <c r="X40" s="768" t="s">
        <v>20</v>
      </c>
      <c r="Z40" s="631"/>
    </row>
    <row r="41" spans="1:26" x14ac:dyDescent="0.25">
      <c r="A41" s="768"/>
      <c r="B41" s="768"/>
      <c r="C41" s="768"/>
      <c r="D41" s="769"/>
      <c r="E41" s="768"/>
      <c r="F41" s="768"/>
      <c r="G41" s="768"/>
      <c r="H41" s="768" t="s">
        <v>21</v>
      </c>
      <c r="I41" s="768"/>
      <c r="J41" s="768"/>
      <c r="K41" s="768" t="s">
        <v>22</v>
      </c>
      <c r="L41" s="768"/>
      <c r="M41" s="768"/>
      <c r="N41" s="768" t="s">
        <v>23</v>
      </c>
      <c r="O41" s="768"/>
      <c r="P41" s="768"/>
      <c r="Q41" s="768" t="s">
        <v>24</v>
      </c>
      <c r="R41" s="768"/>
      <c r="S41" s="768"/>
      <c r="T41" s="768"/>
      <c r="U41" s="768"/>
      <c r="V41" s="769"/>
      <c r="W41" s="768" t="s">
        <v>438</v>
      </c>
      <c r="X41" s="768" t="s">
        <v>133</v>
      </c>
      <c r="Z41" s="631"/>
    </row>
    <row r="42" spans="1:26" x14ac:dyDescent="0.25">
      <c r="A42" s="768"/>
      <c r="B42" s="768"/>
      <c r="C42" s="768"/>
      <c r="D42" s="769"/>
      <c r="E42" s="768"/>
      <c r="F42" s="768"/>
      <c r="G42" s="768"/>
      <c r="H42" s="14" t="s">
        <v>25</v>
      </c>
      <c r="I42" s="14" t="s">
        <v>26</v>
      </c>
      <c r="J42" s="14" t="s">
        <v>27</v>
      </c>
      <c r="K42" s="14" t="s">
        <v>28</v>
      </c>
      <c r="L42" s="14" t="s">
        <v>27</v>
      </c>
      <c r="M42" s="14" t="s">
        <v>29</v>
      </c>
      <c r="N42" s="14" t="s">
        <v>30</v>
      </c>
      <c r="O42" s="14" t="s">
        <v>28</v>
      </c>
      <c r="P42" s="14" t="s">
        <v>31</v>
      </c>
      <c r="Q42" s="14" t="s">
        <v>32</v>
      </c>
      <c r="R42" s="14" t="s">
        <v>33</v>
      </c>
      <c r="S42" s="14" t="s">
        <v>34</v>
      </c>
      <c r="T42" s="768"/>
      <c r="U42" s="768"/>
      <c r="V42" s="769"/>
      <c r="W42" s="768"/>
      <c r="X42" s="768"/>
      <c r="Z42" s="631"/>
    </row>
    <row r="43" spans="1:26" ht="31.5" customHeight="1" x14ac:dyDescent="0.25">
      <c r="A43" s="776" t="s">
        <v>1518</v>
      </c>
      <c r="B43" s="777" t="s">
        <v>1586</v>
      </c>
      <c r="C43" s="865" t="s">
        <v>1519</v>
      </c>
      <c r="D43" s="823"/>
      <c r="E43" s="795" t="s">
        <v>1520</v>
      </c>
      <c r="F43" s="22">
        <v>19</v>
      </c>
      <c r="G43" s="600" t="s">
        <v>1521</v>
      </c>
      <c r="H43" s="117">
        <v>1</v>
      </c>
      <c r="I43" s="94"/>
      <c r="J43" s="94"/>
      <c r="K43" s="94"/>
      <c r="L43" s="94"/>
      <c r="M43" s="94"/>
      <c r="N43" s="94"/>
      <c r="O43" s="94"/>
      <c r="P43" s="94"/>
      <c r="Q43" s="94"/>
      <c r="R43" s="94"/>
      <c r="S43" s="94"/>
      <c r="T43" s="595" t="s">
        <v>1522</v>
      </c>
      <c r="U43" s="595" t="s">
        <v>1523</v>
      </c>
      <c r="V43" s="600" t="s">
        <v>1524</v>
      </c>
      <c r="W43" s="600"/>
      <c r="X43" s="663"/>
    </row>
    <row r="44" spans="1:26" ht="46.5" customHeight="1" x14ac:dyDescent="0.25">
      <c r="A44" s="776"/>
      <c r="B44" s="777"/>
      <c r="C44" s="941"/>
      <c r="D44" s="823"/>
      <c r="E44" s="817"/>
      <c r="F44" s="599">
        <v>20</v>
      </c>
      <c r="G44" s="595" t="s">
        <v>1525</v>
      </c>
      <c r="H44" s="94"/>
      <c r="I44" s="94"/>
      <c r="J44" s="117"/>
      <c r="K44" s="632">
        <v>1</v>
      </c>
      <c r="L44" s="632"/>
      <c r="M44" s="632"/>
      <c r="N44" s="632">
        <v>1</v>
      </c>
      <c r="O44" s="632"/>
      <c r="P44" s="632"/>
      <c r="Q44" s="632">
        <v>1</v>
      </c>
      <c r="R44" s="94"/>
      <c r="S44" s="117"/>
      <c r="T44" s="595" t="s">
        <v>1526</v>
      </c>
      <c r="U44" s="595"/>
      <c r="V44" s="600" t="s">
        <v>647</v>
      </c>
      <c r="W44" s="600"/>
      <c r="X44" s="663"/>
    </row>
    <row r="45" spans="1:26" ht="63" x14ac:dyDescent="0.25">
      <c r="A45" s="596" t="s">
        <v>1527</v>
      </c>
      <c r="B45" s="595" t="s">
        <v>1528</v>
      </c>
      <c r="C45" s="602" t="s">
        <v>1519</v>
      </c>
      <c r="D45" s="602" t="s">
        <v>1529</v>
      </c>
      <c r="E45" s="595" t="s">
        <v>1530</v>
      </c>
      <c r="F45" s="599">
        <v>21</v>
      </c>
      <c r="G45" s="595" t="s">
        <v>1531</v>
      </c>
      <c r="H45" s="117">
        <v>1</v>
      </c>
      <c r="I45" s="94"/>
      <c r="J45" s="94"/>
      <c r="K45" s="117">
        <v>1</v>
      </c>
      <c r="L45" s="94"/>
      <c r="M45" s="94"/>
      <c r="N45" s="117">
        <v>1</v>
      </c>
      <c r="O45" s="94"/>
      <c r="P45" s="94"/>
      <c r="Q45" s="117">
        <v>1</v>
      </c>
      <c r="R45" s="94"/>
      <c r="S45" s="94"/>
      <c r="T45" s="595" t="s">
        <v>1526</v>
      </c>
      <c r="U45" s="595"/>
      <c r="V45" s="595" t="s">
        <v>1532</v>
      </c>
      <c r="W45" s="595" t="s">
        <v>1533</v>
      </c>
      <c r="X45" s="663"/>
    </row>
    <row r="46" spans="1:26" ht="61.5" customHeight="1" x14ac:dyDescent="0.25">
      <c r="A46" s="776" t="s">
        <v>1534</v>
      </c>
      <c r="B46" s="777" t="s">
        <v>1535</v>
      </c>
      <c r="C46" s="823" t="s">
        <v>1519</v>
      </c>
      <c r="D46" s="823" t="s">
        <v>1529</v>
      </c>
      <c r="E46" s="777" t="s">
        <v>1536</v>
      </c>
      <c r="F46" s="602">
        <v>22</v>
      </c>
      <c r="G46" s="595" t="s">
        <v>1607</v>
      </c>
      <c r="H46" s="117">
        <v>1</v>
      </c>
      <c r="I46" s="94"/>
      <c r="J46" s="94"/>
      <c r="K46" s="117">
        <v>1</v>
      </c>
      <c r="L46" s="94"/>
      <c r="M46" s="94"/>
      <c r="N46" s="117">
        <v>1</v>
      </c>
      <c r="O46" s="94"/>
      <c r="P46" s="94"/>
      <c r="Q46" s="117">
        <v>1</v>
      </c>
      <c r="R46" s="94"/>
      <c r="S46" s="94"/>
      <c r="T46" s="595" t="s">
        <v>1537</v>
      </c>
      <c r="U46" s="595"/>
      <c r="V46" s="595" t="s">
        <v>1514</v>
      </c>
      <c r="W46" s="595" t="s">
        <v>351</v>
      </c>
      <c r="X46" s="663"/>
    </row>
    <row r="47" spans="1:26" ht="70.5" customHeight="1" x14ac:dyDescent="0.25">
      <c r="A47" s="776"/>
      <c r="B47" s="777"/>
      <c r="C47" s="823"/>
      <c r="D47" s="823"/>
      <c r="E47" s="777"/>
      <c r="F47" s="599">
        <v>23</v>
      </c>
      <c r="G47" s="595" t="s">
        <v>1609</v>
      </c>
      <c r="H47" s="94"/>
      <c r="I47" s="94"/>
      <c r="J47" s="94"/>
      <c r="K47" s="632">
        <v>1</v>
      </c>
      <c r="L47" s="632"/>
      <c r="M47" s="632"/>
      <c r="N47" s="632">
        <v>1</v>
      </c>
      <c r="O47" s="632"/>
      <c r="P47" s="632"/>
      <c r="Q47" s="632">
        <v>1</v>
      </c>
      <c r="R47" s="632"/>
      <c r="S47" s="632"/>
      <c r="T47" s="595" t="s">
        <v>1526</v>
      </c>
      <c r="U47" s="595"/>
      <c r="V47" s="595" t="s">
        <v>1538</v>
      </c>
      <c r="W47" s="595"/>
      <c r="X47" s="663"/>
    </row>
    <row r="48" spans="1:26" ht="49.5" customHeight="1" x14ac:dyDescent="0.25">
      <c r="A48" s="776" t="s">
        <v>1539</v>
      </c>
      <c r="B48" s="777" t="s">
        <v>1540</v>
      </c>
      <c r="C48" s="823" t="s">
        <v>1541</v>
      </c>
      <c r="D48" s="777" t="s">
        <v>1542</v>
      </c>
      <c r="E48" s="777" t="s">
        <v>1543</v>
      </c>
      <c r="F48" s="599">
        <v>24</v>
      </c>
      <c r="G48" s="595" t="s">
        <v>1544</v>
      </c>
      <c r="H48" s="117">
        <v>1</v>
      </c>
      <c r="I48" s="94"/>
      <c r="J48" s="94"/>
      <c r="K48" s="117">
        <v>1</v>
      </c>
      <c r="L48" s="94"/>
      <c r="M48" s="94"/>
      <c r="N48" s="117">
        <v>1</v>
      </c>
      <c r="O48" s="94"/>
      <c r="P48" s="94"/>
      <c r="Q48" s="117">
        <v>1</v>
      </c>
      <c r="R48" s="94"/>
      <c r="S48" s="94"/>
      <c r="T48" s="595" t="s">
        <v>1526</v>
      </c>
      <c r="U48" s="595" t="s">
        <v>1545</v>
      </c>
      <c r="V48" s="595" t="s">
        <v>1546</v>
      </c>
      <c r="W48" s="595" t="s">
        <v>1610</v>
      </c>
      <c r="X48" s="663"/>
    </row>
    <row r="49" spans="1:26 16384:16384" ht="31.5" x14ac:dyDescent="0.25">
      <c r="A49" s="776"/>
      <c r="B49" s="777"/>
      <c r="C49" s="823"/>
      <c r="D49" s="777"/>
      <c r="E49" s="777"/>
      <c r="F49" s="602">
        <v>25</v>
      </c>
      <c r="G49" s="595" t="s">
        <v>1547</v>
      </c>
      <c r="H49" s="622">
        <v>1</v>
      </c>
      <c r="I49" s="622">
        <v>1</v>
      </c>
      <c r="J49" s="622">
        <v>1</v>
      </c>
      <c r="K49" s="622">
        <v>1</v>
      </c>
      <c r="L49" s="622">
        <v>1</v>
      </c>
      <c r="M49" s="622">
        <v>1</v>
      </c>
      <c r="N49" s="622">
        <v>1</v>
      </c>
      <c r="O49" s="622">
        <v>1</v>
      </c>
      <c r="P49" s="622">
        <v>1</v>
      </c>
      <c r="Q49" s="622">
        <v>1</v>
      </c>
      <c r="R49" s="622">
        <v>1</v>
      </c>
      <c r="S49" s="622">
        <v>1</v>
      </c>
      <c r="T49" s="595" t="s">
        <v>1526</v>
      </c>
      <c r="U49" s="595"/>
      <c r="V49" s="595" t="s">
        <v>1546</v>
      </c>
      <c r="W49" s="600"/>
      <c r="X49" s="663"/>
      <c r="XFD49" s="633"/>
    </row>
    <row r="50" spans="1:26 16384:16384" ht="31.5" x14ac:dyDescent="0.25">
      <c r="A50" s="776"/>
      <c r="B50" s="777"/>
      <c r="C50" s="823"/>
      <c r="D50" s="777"/>
      <c r="E50" s="777"/>
      <c r="F50" s="599">
        <v>26</v>
      </c>
      <c r="G50" s="595" t="s">
        <v>1548</v>
      </c>
      <c r="H50" s="622">
        <v>1</v>
      </c>
      <c r="I50" s="622">
        <v>1</v>
      </c>
      <c r="J50" s="622">
        <v>1</v>
      </c>
      <c r="K50" s="622">
        <v>1</v>
      </c>
      <c r="L50" s="622">
        <v>1</v>
      </c>
      <c r="M50" s="622">
        <v>1</v>
      </c>
      <c r="N50" s="622">
        <v>1</v>
      </c>
      <c r="O50" s="622">
        <v>1</v>
      </c>
      <c r="P50" s="622">
        <v>1</v>
      </c>
      <c r="Q50" s="622">
        <v>1</v>
      </c>
      <c r="R50" s="622">
        <v>1</v>
      </c>
      <c r="S50" s="622">
        <v>1</v>
      </c>
      <c r="T50" s="595" t="s">
        <v>1526</v>
      </c>
      <c r="U50" s="595"/>
      <c r="V50" s="595" t="s">
        <v>1546</v>
      </c>
      <c r="W50" s="600"/>
      <c r="X50" s="663"/>
    </row>
    <row r="51" spans="1:26 16384:16384" ht="47.25" x14ac:dyDescent="0.25">
      <c r="A51" s="776" t="s">
        <v>1549</v>
      </c>
      <c r="B51" s="793" t="s">
        <v>1550</v>
      </c>
      <c r="C51" s="949">
        <v>0.8</v>
      </c>
      <c r="D51" s="777"/>
      <c r="E51" s="777" t="s">
        <v>1551</v>
      </c>
      <c r="F51" s="599">
        <v>27</v>
      </c>
      <c r="G51" s="595" t="s">
        <v>1552</v>
      </c>
      <c r="H51" s="618">
        <v>1</v>
      </c>
      <c r="I51" s="618">
        <v>1</v>
      </c>
      <c r="J51" s="618">
        <v>1</v>
      </c>
      <c r="K51" s="618">
        <v>1</v>
      </c>
      <c r="L51" s="618">
        <v>1</v>
      </c>
      <c r="M51" s="618">
        <v>1</v>
      </c>
      <c r="N51" s="618">
        <v>1</v>
      </c>
      <c r="O51" s="618">
        <v>1</v>
      </c>
      <c r="P51" s="618">
        <v>1</v>
      </c>
      <c r="Q51" s="618">
        <v>1</v>
      </c>
      <c r="R51" s="618">
        <v>1</v>
      </c>
      <c r="S51" s="618">
        <v>1</v>
      </c>
      <c r="T51" s="595" t="s">
        <v>1611</v>
      </c>
      <c r="U51" s="595"/>
      <c r="V51" s="595" t="s">
        <v>1553</v>
      </c>
      <c r="W51" s="595"/>
      <c r="X51" s="663"/>
    </row>
    <row r="52" spans="1:26 16384:16384" ht="66.75" customHeight="1" x14ac:dyDescent="0.25">
      <c r="A52" s="776"/>
      <c r="B52" s="793"/>
      <c r="C52" s="949"/>
      <c r="D52" s="777"/>
      <c r="E52" s="777"/>
      <c r="F52" s="602">
        <v>28</v>
      </c>
      <c r="G52" s="595" t="s">
        <v>1554</v>
      </c>
      <c r="H52" s="622"/>
      <c r="I52" s="622"/>
      <c r="J52" s="618">
        <v>1</v>
      </c>
      <c r="K52" s="622"/>
      <c r="L52" s="618"/>
      <c r="M52" s="618">
        <v>1</v>
      </c>
      <c r="N52" s="622"/>
      <c r="O52" s="622"/>
      <c r="P52" s="618">
        <v>1</v>
      </c>
      <c r="Q52" s="622"/>
      <c r="R52" s="622"/>
      <c r="S52" s="618">
        <v>1</v>
      </c>
      <c r="T52" s="595" t="s">
        <v>1612</v>
      </c>
      <c r="U52" s="595"/>
      <c r="V52" s="595" t="s">
        <v>1555</v>
      </c>
      <c r="W52" s="595" t="s">
        <v>1613</v>
      </c>
      <c r="X52" s="669">
        <v>2000000</v>
      </c>
      <c r="Z52" s="634">
        <v>2000000</v>
      </c>
    </row>
    <row r="53" spans="1:26 16384:16384" ht="47.25" customHeight="1" x14ac:dyDescent="0.25">
      <c r="A53" s="776" t="s">
        <v>1556</v>
      </c>
      <c r="B53" s="790" t="s">
        <v>1557</v>
      </c>
      <c r="C53" s="778">
        <v>1</v>
      </c>
      <c r="D53" s="793"/>
      <c r="E53" s="793" t="s">
        <v>1558</v>
      </c>
      <c r="F53" s="599">
        <v>29</v>
      </c>
      <c r="G53" s="595" t="s">
        <v>1559</v>
      </c>
      <c r="H53" s="618">
        <v>1</v>
      </c>
      <c r="I53" s="618">
        <v>1</v>
      </c>
      <c r="J53" s="618">
        <v>1</v>
      </c>
      <c r="K53" s="618">
        <v>1</v>
      </c>
      <c r="L53" s="618">
        <v>1</v>
      </c>
      <c r="M53" s="618">
        <v>1</v>
      </c>
      <c r="N53" s="618">
        <v>1</v>
      </c>
      <c r="O53" s="618">
        <v>1</v>
      </c>
      <c r="P53" s="618">
        <v>1</v>
      </c>
      <c r="Q53" s="618">
        <v>1</v>
      </c>
      <c r="R53" s="618">
        <v>1</v>
      </c>
      <c r="S53" s="618">
        <v>1</v>
      </c>
      <c r="T53" s="595" t="s">
        <v>1611</v>
      </c>
      <c r="U53" s="595"/>
      <c r="V53" s="595" t="s">
        <v>1560</v>
      </c>
      <c r="W53" s="600"/>
      <c r="X53" s="663"/>
    </row>
    <row r="54" spans="1:26 16384:16384" ht="47.25" x14ac:dyDescent="0.25">
      <c r="A54" s="776"/>
      <c r="B54" s="790"/>
      <c r="C54" s="778"/>
      <c r="D54" s="793"/>
      <c r="E54" s="793"/>
      <c r="F54" s="599">
        <v>30</v>
      </c>
      <c r="G54" s="595" t="s">
        <v>1561</v>
      </c>
      <c r="H54" s="618">
        <v>1</v>
      </c>
      <c r="I54" s="618">
        <v>1</v>
      </c>
      <c r="J54" s="618">
        <v>1</v>
      </c>
      <c r="K54" s="618">
        <v>1</v>
      </c>
      <c r="L54" s="618">
        <v>1</v>
      </c>
      <c r="M54" s="618">
        <v>1</v>
      </c>
      <c r="N54" s="618">
        <v>1</v>
      </c>
      <c r="O54" s="618">
        <v>1</v>
      </c>
      <c r="P54" s="618">
        <v>1</v>
      </c>
      <c r="Q54" s="618">
        <v>1</v>
      </c>
      <c r="R54" s="618">
        <v>1</v>
      </c>
      <c r="S54" s="618">
        <v>1</v>
      </c>
      <c r="T54" s="595" t="s">
        <v>1611</v>
      </c>
      <c r="U54" s="595"/>
      <c r="V54" s="595" t="s">
        <v>1562</v>
      </c>
      <c r="W54" s="600" t="s">
        <v>1529</v>
      </c>
      <c r="X54" s="663"/>
    </row>
    <row r="55" spans="1:26 16384:16384" ht="94.5" customHeight="1" x14ac:dyDescent="0.25">
      <c r="A55" s="776"/>
      <c r="B55" s="790"/>
      <c r="C55" s="778"/>
      <c r="D55" s="793"/>
      <c r="E55" s="793"/>
      <c r="F55" s="602">
        <v>31</v>
      </c>
      <c r="G55" s="595" t="s">
        <v>1614</v>
      </c>
      <c r="H55" s="618">
        <v>1</v>
      </c>
      <c r="I55" s="618">
        <v>1</v>
      </c>
      <c r="J55" s="618">
        <v>1</v>
      </c>
      <c r="K55" s="618">
        <v>1</v>
      </c>
      <c r="L55" s="618">
        <v>1</v>
      </c>
      <c r="M55" s="618">
        <v>1</v>
      </c>
      <c r="N55" s="618">
        <v>1</v>
      </c>
      <c r="O55" s="618">
        <v>1</v>
      </c>
      <c r="P55" s="618">
        <v>1</v>
      </c>
      <c r="Q55" s="618">
        <v>1</v>
      </c>
      <c r="R55" s="618">
        <v>1</v>
      </c>
      <c r="S55" s="618">
        <v>1</v>
      </c>
      <c r="T55" s="595" t="s">
        <v>1611</v>
      </c>
      <c r="U55" s="595"/>
      <c r="V55" s="595" t="s">
        <v>1615</v>
      </c>
      <c r="W55" s="600" t="s">
        <v>1529</v>
      </c>
      <c r="X55" s="669"/>
    </row>
    <row r="56" spans="1:26 16384:16384" ht="69.75" customHeight="1" x14ac:dyDescent="0.25">
      <c r="A56" s="776"/>
      <c r="B56" s="790"/>
      <c r="C56" s="778"/>
      <c r="D56" s="793"/>
      <c r="E56" s="793"/>
      <c r="F56" s="599">
        <v>32</v>
      </c>
      <c r="G56" s="595" t="s">
        <v>1563</v>
      </c>
      <c r="H56" s="618">
        <v>1</v>
      </c>
      <c r="I56" s="618">
        <v>1</v>
      </c>
      <c r="J56" s="618">
        <v>1</v>
      </c>
      <c r="K56" s="618">
        <v>1</v>
      </c>
      <c r="L56" s="618">
        <v>1</v>
      </c>
      <c r="M56" s="618">
        <v>1</v>
      </c>
      <c r="N56" s="618">
        <v>1</v>
      </c>
      <c r="O56" s="618">
        <v>1</v>
      </c>
      <c r="P56" s="618">
        <v>1</v>
      </c>
      <c r="Q56" s="618">
        <v>1</v>
      </c>
      <c r="R56" s="618">
        <v>1</v>
      </c>
      <c r="S56" s="618">
        <v>1</v>
      </c>
      <c r="T56" s="595" t="s">
        <v>1616</v>
      </c>
      <c r="U56" s="595"/>
      <c r="V56" s="595" t="s">
        <v>1564</v>
      </c>
      <c r="W56" s="595" t="s">
        <v>1565</v>
      </c>
      <c r="X56" s="669">
        <v>500000</v>
      </c>
      <c r="Z56" s="634">
        <v>500000</v>
      </c>
    </row>
    <row r="57" spans="1:26 16384:16384" ht="69" customHeight="1" x14ac:dyDescent="0.25">
      <c r="A57" s="776" t="s">
        <v>1566</v>
      </c>
      <c r="B57" s="793" t="s">
        <v>1617</v>
      </c>
      <c r="C57" s="950" t="s">
        <v>1567</v>
      </c>
      <c r="D57" s="950" t="s">
        <v>1588</v>
      </c>
      <c r="E57" s="777" t="s">
        <v>1568</v>
      </c>
      <c r="F57" s="599">
        <v>33</v>
      </c>
      <c r="G57" s="664" t="s">
        <v>1569</v>
      </c>
      <c r="H57" s="618">
        <v>1</v>
      </c>
      <c r="I57" s="618">
        <v>1</v>
      </c>
      <c r="J57" s="618">
        <v>1</v>
      </c>
      <c r="K57" s="618">
        <v>1</v>
      </c>
      <c r="L57" s="618">
        <v>1</v>
      </c>
      <c r="M57" s="618">
        <v>1</v>
      </c>
      <c r="N57" s="618">
        <v>1</v>
      </c>
      <c r="O57" s="618">
        <v>1</v>
      </c>
      <c r="P57" s="618">
        <v>1</v>
      </c>
      <c r="Q57" s="618">
        <v>1</v>
      </c>
      <c r="R57" s="618">
        <v>1</v>
      </c>
      <c r="S57" s="618">
        <v>1</v>
      </c>
      <c r="T57" s="595" t="s">
        <v>1570</v>
      </c>
      <c r="U57" s="595"/>
      <c r="V57" s="595" t="s">
        <v>1571</v>
      </c>
      <c r="W57" s="595"/>
      <c r="X57" s="669"/>
      <c r="Z57" s="634"/>
    </row>
    <row r="58" spans="1:26 16384:16384" ht="65.25" customHeight="1" x14ac:dyDescent="0.25">
      <c r="A58" s="776"/>
      <c r="B58" s="793"/>
      <c r="C58" s="950"/>
      <c r="D58" s="950"/>
      <c r="E58" s="777"/>
      <c r="F58" s="602">
        <v>34</v>
      </c>
      <c r="G58" s="659" t="s">
        <v>1572</v>
      </c>
      <c r="H58" s="622"/>
      <c r="I58" s="622"/>
      <c r="J58" s="618">
        <v>1</v>
      </c>
      <c r="K58" s="622"/>
      <c r="L58" s="622"/>
      <c r="M58" s="618">
        <v>1</v>
      </c>
      <c r="N58" s="622"/>
      <c r="O58" s="622"/>
      <c r="P58" s="618">
        <v>1</v>
      </c>
      <c r="Q58" s="622"/>
      <c r="R58" s="622"/>
      <c r="S58" s="618">
        <v>1</v>
      </c>
      <c r="T58" s="595" t="s">
        <v>1570</v>
      </c>
      <c r="U58" s="595"/>
      <c r="V58" s="598" t="s">
        <v>1573</v>
      </c>
      <c r="W58" s="595" t="s">
        <v>1574</v>
      </c>
      <c r="X58" s="669">
        <v>20000000</v>
      </c>
      <c r="Z58" s="634">
        <v>20000000</v>
      </c>
    </row>
    <row r="59" spans="1:26 16384:16384" ht="63" customHeight="1" x14ac:dyDescent="0.25">
      <c r="A59" s="776"/>
      <c r="B59" s="793" t="s">
        <v>1618</v>
      </c>
      <c r="C59" s="950" t="s">
        <v>1589</v>
      </c>
      <c r="D59" s="951" t="s">
        <v>1587</v>
      </c>
      <c r="E59" s="777"/>
      <c r="F59" s="599">
        <v>35</v>
      </c>
      <c r="G59" s="664" t="s">
        <v>1575</v>
      </c>
      <c r="H59" s="618">
        <v>1</v>
      </c>
      <c r="I59" s="618">
        <v>1</v>
      </c>
      <c r="J59" s="618">
        <v>1</v>
      </c>
      <c r="K59" s="618">
        <v>1</v>
      </c>
      <c r="L59" s="618">
        <v>1</v>
      </c>
      <c r="M59" s="618">
        <v>1</v>
      </c>
      <c r="N59" s="618">
        <v>1</v>
      </c>
      <c r="O59" s="618">
        <v>1</v>
      </c>
      <c r="P59" s="618">
        <v>1</v>
      </c>
      <c r="Q59" s="618">
        <v>1</v>
      </c>
      <c r="R59" s="618">
        <v>1</v>
      </c>
      <c r="S59" s="618">
        <v>1</v>
      </c>
      <c r="T59" s="595" t="s">
        <v>1576</v>
      </c>
      <c r="U59" s="595"/>
      <c r="V59" s="595" t="s">
        <v>1577</v>
      </c>
      <c r="W59" s="595"/>
      <c r="X59" s="669"/>
      <c r="Z59" s="634"/>
    </row>
    <row r="60" spans="1:26 16384:16384" ht="57.75" customHeight="1" x14ac:dyDescent="0.25">
      <c r="A60" s="776"/>
      <c r="B60" s="793"/>
      <c r="C60" s="950"/>
      <c r="D60" s="951"/>
      <c r="E60" s="777"/>
      <c r="F60" s="599">
        <v>36</v>
      </c>
      <c r="G60" s="664" t="s">
        <v>1578</v>
      </c>
      <c r="H60" s="618">
        <v>1</v>
      </c>
      <c r="I60" s="618">
        <v>1</v>
      </c>
      <c r="J60" s="618">
        <v>1</v>
      </c>
      <c r="K60" s="618">
        <v>1</v>
      </c>
      <c r="L60" s="618">
        <v>1</v>
      </c>
      <c r="M60" s="618">
        <v>1</v>
      </c>
      <c r="N60" s="618">
        <v>1</v>
      </c>
      <c r="O60" s="618">
        <v>1</v>
      </c>
      <c r="P60" s="618">
        <v>1</v>
      </c>
      <c r="Q60" s="618">
        <v>1</v>
      </c>
      <c r="R60" s="618">
        <v>1</v>
      </c>
      <c r="S60" s="618">
        <v>1</v>
      </c>
      <c r="T60" s="595" t="s">
        <v>1576</v>
      </c>
      <c r="U60" s="595"/>
      <c r="V60" s="595" t="s">
        <v>1579</v>
      </c>
      <c r="W60" s="595"/>
      <c r="X60" s="669"/>
      <c r="Z60" s="634"/>
    </row>
    <row r="61" spans="1:26 16384:16384" ht="63.75" customHeight="1" x14ac:dyDescent="0.25">
      <c r="A61" s="658" t="s">
        <v>1580</v>
      </c>
      <c r="B61" s="664" t="s">
        <v>1581</v>
      </c>
      <c r="C61" s="667">
        <v>0.9</v>
      </c>
      <c r="D61" s="635"/>
      <c r="E61" s="659" t="s">
        <v>1582</v>
      </c>
      <c r="F61" s="602">
        <v>37</v>
      </c>
      <c r="G61" s="595" t="s">
        <v>1619</v>
      </c>
      <c r="H61" s="618">
        <v>1</v>
      </c>
      <c r="I61" s="618">
        <v>1</v>
      </c>
      <c r="J61" s="618">
        <v>1</v>
      </c>
      <c r="K61" s="618">
        <v>1</v>
      </c>
      <c r="L61" s="618">
        <v>1</v>
      </c>
      <c r="M61" s="618">
        <v>1</v>
      </c>
      <c r="N61" s="618">
        <v>1</v>
      </c>
      <c r="O61" s="618">
        <v>1</v>
      </c>
      <c r="P61" s="618">
        <v>1</v>
      </c>
      <c r="Q61" s="618">
        <v>1</v>
      </c>
      <c r="R61" s="618">
        <v>1</v>
      </c>
      <c r="S61" s="618">
        <v>1</v>
      </c>
      <c r="T61" s="595" t="s">
        <v>1620</v>
      </c>
      <c r="U61" s="595"/>
      <c r="V61" s="595" t="s">
        <v>1583</v>
      </c>
      <c r="W61" s="595" t="s">
        <v>1584</v>
      </c>
      <c r="X61" s="669"/>
    </row>
    <row r="62" spans="1:26 16384:16384" x14ac:dyDescent="0.25">
      <c r="A62" s="385"/>
      <c r="B62" s="204"/>
      <c r="C62" s="642"/>
      <c r="D62" s="643"/>
      <c r="E62" s="125"/>
      <c r="F62" s="123"/>
      <c r="G62" s="125"/>
      <c r="H62" s="644"/>
      <c r="I62" s="644"/>
      <c r="J62" s="644"/>
      <c r="K62" s="644"/>
      <c r="L62" s="644"/>
      <c r="M62" s="644"/>
      <c r="N62" s="644"/>
      <c r="O62" s="644"/>
      <c r="P62" s="644"/>
      <c r="Q62" s="644"/>
      <c r="R62" s="644"/>
      <c r="S62" s="644"/>
      <c r="T62" s="125"/>
      <c r="U62" s="125"/>
      <c r="V62" s="125"/>
      <c r="W62" s="125"/>
      <c r="X62" s="670"/>
    </row>
    <row r="63" spans="1:26 16384:16384" x14ac:dyDescent="0.25">
      <c r="A63" s="385"/>
      <c r="B63" s="204"/>
      <c r="C63" s="642"/>
      <c r="D63" s="643"/>
      <c r="E63" s="125"/>
      <c r="F63" s="123"/>
      <c r="G63" s="125"/>
      <c r="H63" s="644"/>
      <c r="I63" s="644"/>
      <c r="J63" s="644"/>
      <c r="K63" s="644"/>
      <c r="L63" s="644"/>
      <c r="M63" s="644"/>
      <c r="N63" s="644"/>
      <c r="O63" s="644"/>
      <c r="P63" s="644"/>
      <c r="Q63" s="644"/>
      <c r="R63" s="644"/>
      <c r="S63" s="644"/>
      <c r="T63" s="125"/>
      <c r="U63" s="125"/>
      <c r="V63" s="125"/>
      <c r="W63" s="125"/>
      <c r="X63" s="670"/>
    </row>
    <row r="64" spans="1:26 16384:16384" x14ac:dyDescent="0.25">
      <c r="A64" s="385"/>
      <c r="B64" s="204"/>
      <c r="C64" s="642"/>
      <c r="D64" s="643"/>
      <c r="E64" s="125"/>
      <c r="F64" s="123"/>
      <c r="G64" s="125"/>
      <c r="H64" s="644"/>
      <c r="I64" s="644"/>
      <c r="J64" s="644"/>
      <c r="K64" s="644"/>
      <c r="L64" s="644"/>
      <c r="M64" s="644"/>
      <c r="N64" s="644"/>
      <c r="O64" s="644"/>
      <c r="P64" s="644"/>
      <c r="Q64" s="644"/>
      <c r="R64" s="644"/>
      <c r="S64" s="644"/>
      <c r="T64" s="125"/>
      <c r="U64" s="125"/>
      <c r="V64" s="125"/>
      <c r="W64" s="125"/>
      <c r="X64" s="670"/>
    </row>
    <row r="65" spans="1:24" x14ac:dyDescent="0.25">
      <c r="A65" s="385"/>
      <c r="B65" s="204"/>
      <c r="C65" s="642"/>
      <c r="D65" s="643"/>
      <c r="E65" s="125"/>
      <c r="F65" s="123"/>
      <c r="G65" s="125"/>
      <c r="H65" s="644"/>
      <c r="I65" s="644"/>
      <c r="J65" s="644"/>
      <c r="K65" s="644"/>
      <c r="L65" s="644"/>
      <c r="M65" s="644"/>
      <c r="N65" s="644"/>
      <c r="O65" s="644"/>
      <c r="P65" s="644"/>
      <c r="Q65" s="644"/>
      <c r="R65" s="644"/>
      <c r="S65" s="644"/>
      <c r="T65" s="125"/>
      <c r="U65" s="125"/>
      <c r="V65" s="125"/>
      <c r="W65" s="125"/>
      <c r="X65" s="670"/>
    </row>
    <row r="66" spans="1:24" x14ac:dyDescent="0.25">
      <c r="A66" s="385"/>
      <c r="B66" s="204"/>
      <c r="C66" s="642"/>
      <c r="D66" s="643"/>
      <c r="E66" s="125"/>
      <c r="F66" s="123"/>
      <c r="G66" s="125"/>
      <c r="H66" s="644"/>
      <c r="I66" s="644"/>
      <c r="J66" s="644"/>
      <c r="K66" s="644"/>
      <c r="L66" s="644"/>
      <c r="M66" s="644"/>
      <c r="N66" s="644"/>
      <c r="O66" s="644"/>
      <c r="P66" s="644"/>
      <c r="Q66" s="644"/>
      <c r="R66" s="644"/>
      <c r="S66" s="644"/>
      <c r="T66" s="125"/>
      <c r="U66" s="125"/>
      <c r="V66" s="125"/>
      <c r="W66" s="125"/>
      <c r="X66" s="670"/>
    </row>
    <row r="67" spans="1:24" x14ac:dyDescent="0.25">
      <c r="A67" s="385"/>
      <c r="B67" s="204"/>
      <c r="C67" s="642"/>
      <c r="D67" s="643"/>
      <c r="E67" s="125"/>
      <c r="F67" s="123"/>
      <c r="G67" s="125"/>
      <c r="H67" s="644"/>
      <c r="I67" s="644"/>
      <c r="J67" s="644"/>
      <c r="K67" s="644"/>
      <c r="L67" s="644"/>
      <c r="M67" s="644"/>
      <c r="N67" s="644"/>
      <c r="O67" s="644"/>
      <c r="P67" s="644"/>
      <c r="Q67" s="644"/>
      <c r="R67" s="644"/>
      <c r="S67" s="644"/>
      <c r="T67" s="125"/>
      <c r="U67" s="125"/>
      <c r="V67" s="125"/>
      <c r="W67" s="125"/>
      <c r="X67" s="670"/>
    </row>
    <row r="68" spans="1:24" x14ac:dyDescent="0.25">
      <c r="A68" s="385"/>
      <c r="B68" s="204"/>
      <c r="C68" s="642"/>
      <c r="D68" s="643"/>
      <c r="E68" s="125"/>
      <c r="F68" s="123"/>
      <c r="G68" s="125"/>
      <c r="H68" s="644"/>
      <c r="I68" s="644"/>
      <c r="J68" s="644"/>
      <c r="K68" s="644"/>
      <c r="L68" s="644"/>
      <c r="M68" s="644"/>
      <c r="N68" s="644"/>
      <c r="O68" s="644"/>
      <c r="P68" s="644"/>
      <c r="Q68" s="644"/>
      <c r="R68" s="644"/>
      <c r="S68" s="644"/>
      <c r="T68" s="125"/>
      <c r="U68" s="125"/>
      <c r="V68" s="125"/>
      <c r="W68" s="125"/>
      <c r="X68" s="670"/>
    </row>
    <row r="69" spans="1:24" x14ac:dyDescent="0.25">
      <c r="A69" s="385"/>
      <c r="B69" s="204"/>
      <c r="C69" s="642"/>
      <c r="D69" s="643"/>
      <c r="E69" s="125"/>
      <c r="F69" s="123"/>
      <c r="G69" s="125"/>
      <c r="H69" s="644"/>
      <c r="I69" s="644"/>
      <c r="J69" s="644"/>
      <c r="K69" s="644"/>
      <c r="L69" s="644"/>
      <c r="M69" s="644"/>
      <c r="N69" s="644"/>
      <c r="O69" s="644"/>
      <c r="P69" s="644"/>
      <c r="Q69" s="644"/>
      <c r="R69" s="644"/>
      <c r="S69" s="644"/>
      <c r="T69" s="125"/>
      <c r="U69" s="125"/>
      <c r="V69" s="125"/>
      <c r="W69" s="125"/>
      <c r="X69" s="670"/>
    </row>
    <row r="70" spans="1:24" x14ac:dyDescent="0.25">
      <c r="A70" s="681">
        <v>1</v>
      </c>
      <c r="B70" s="681">
        <v>2</v>
      </c>
      <c r="C70" s="681">
        <v>3</v>
      </c>
      <c r="D70" s="681">
        <v>4</v>
      </c>
      <c r="E70" s="681">
        <v>5</v>
      </c>
      <c r="F70" s="768">
        <v>6</v>
      </c>
      <c r="G70" s="768">
        <v>5</v>
      </c>
      <c r="H70" s="768">
        <v>7</v>
      </c>
      <c r="I70" s="768">
        <v>6</v>
      </c>
      <c r="J70" s="768"/>
      <c r="K70" s="768"/>
      <c r="L70" s="768"/>
      <c r="M70" s="768"/>
      <c r="N70" s="768"/>
      <c r="O70" s="768"/>
      <c r="P70" s="768"/>
      <c r="Q70" s="768"/>
      <c r="R70" s="768"/>
      <c r="S70" s="768"/>
      <c r="T70" s="681">
        <v>8</v>
      </c>
      <c r="U70" s="681">
        <v>9</v>
      </c>
      <c r="V70" s="681">
        <v>10</v>
      </c>
      <c r="W70" s="681">
        <v>11</v>
      </c>
      <c r="X70" s="681">
        <v>12</v>
      </c>
    </row>
    <row r="71" spans="1:24" x14ac:dyDescent="0.25">
      <c r="A71" s="768" t="s">
        <v>9</v>
      </c>
      <c r="B71" s="768" t="s">
        <v>10</v>
      </c>
      <c r="C71" s="768" t="s">
        <v>11</v>
      </c>
      <c r="D71" s="769" t="s">
        <v>12</v>
      </c>
      <c r="E71" s="768" t="s">
        <v>13</v>
      </c>
      <c r="F71" s="768" t="s">
        <v>0</v>
      </c>
      <c r="G71" s="768" t="s">
        <v>14</v>
      </c>
      <c r="H71" s="940" t="s">
        <v>722</v>
      </c>
      <c r="I71" s="940"/>
      <c r="J71" s="940"/>
      <c r="K71" s="940"/>
      <c r="L71" s="940"/>
      <c r="M71" s="940"/>
      <c r="N71" s="940"/>
      <c r="O71" s="940"/>
      <c r="P71" s="940"/>
      <c r="Q71" s="940"/>
      <c r="R71" s="940"/>
      <c r="S71" s="940"/>
      <c r="T71" s="768" t="s">
        <v>16</v>
      </c>
      <c r="U71" s="768" t="s">
        <v>17</v>
      </c>
      <c r="V71" s="769" t="s">
        <v>18</v>
      </c>
      <c r="W71" s="768" t="s">
        <v>19</v>
      </c>
      <c r="X71" s="768" t="s">
        <v>20</v>
      </c>
    </row>
    <row r="72" spans="1:24" x14ac:dyDescent="0.25">
      <c r="A72" s="768"/>
      <c r="B72" s="768"/>
      <c r="C72" s="768"/>
      <c r="D72" s="769"/>
      <c r="E72" s="768"/>
      <c r="F72" s="768"/>
      <c r="G72" s="768"/>
      <c r="H72" s="768" t="s">
        <v>21</v>
      </c>
      <c r="I72" s="768"/>
      <c r="J72" s="768"/>
      <c r="K72" s="768" t="s">
        <v>22</v>
      </c>
      <c r="L72" s="768"/>
      <c r="M72" s="768"/>
      <c r="N72" s="768" t="s">
        <v>23</v>
      </c>
      <c r="O72" s="768"/>
      <c r="P72" s="768"/>
      <c r="Q72" s="768" t="s">
        <v>24</v>
      </c>
      <c r="R72" s="768"/>
      <c r="S72" s="768"/>
      <c r="T72" s="768"/>
      <c r="U72" s="768"/>
      <c r="V72" s="769"/>
      <c r="W72" s="768" t="s">
        <v>438</v>
      </c>
      <c r="X72" s="768" t="s">
        <v>133</v>
      </c>
    </row>
    <row r="73" spans="1:24" x14ac:dyDescent="0.25">
      <c r="A73" s="768"/>
      <c r="B73" s="768"/>
      <c r="C73" s="768"/>
      <c r="D73" s="769"/>
      <c r="E73" s="768"/>
      <c r="F73" s="768"/>
      <c r="G73" s="768"/>
      <c r="H73" s="14" t="s">
        <v>25</v>
      </c>
      <c r="I73" s="14" t="s">
        <v>26</v>
      </c>
      <c r="J73" s="14" t="s">
        <v>27</v>
      </c>
      <c r="K73" s="14" t="s">
        <v>28</v>
      </c>
      <c r="L73" s="14" t="s">
        <v>27</v>
      </c>
      <c r="M73" s="14" t="s">
        <v>29</v>
      </c>
      <c r="N73" s="14" t="s">
        <v>30</v>
      </c>
      <c r="O73" s="14" t="s">
        <v>28</v>
      </c>
      <c r="P73" s="14" t="s">
        <v>31</v>
      </c>
      <c r="Q73" s="14" t="s">
        <v>32</v>
      </c>
      <c r="R73" s="14" t="s">
        <v>33</v>
      </c>
      <c r="S73" s="14" t="s">
        <v>34</v>
      </c>
      <c r="T73" s="768"/>
      <c r="U73" s="768"/>
      <c r="V73" s="769"/>
      <c r="W73" s="768"/>
      <c r="X73" s="768"/>
    </row>
    <row r="74" spans="1:24" s="3" customFormat="1" ht="31.5" customHeight="1" x14ac:dyDescent="0.25">
      <c r="A74" s="915" t="s">
        <v>106</v>
      </c>
      <c r="B74" s="776" t="s">
        <v>107</v>
      </c>
      <c r="C74" s="812" t="s">
        <v>108</v>
      </c>
      <c r="D74" s="909"/>
      <c r="E74" s="821" t="s">
        <v>109</v>
      </c>
      <c r="F74" s="599">
        <v>38</v>
      </c>
      <c r="G74" s="606" t="s">
        <v>110</v>
      </c>
      <c r="H74" s="37"/>
      <c r="I74" s="37"/>
      <c r="J74" s="37"/>
      <c r="K74" s="37"/>
      <c r="L74" s="37"/>
      <c r="M74" s="37">
        <v>1</v>
      </c>
      <c r="N74" s="37"/>
      <c r="O74" s="37"/>
      <c r="P74" s="37"/>
      <c r="Q74" s="37"/>
      <c r="R74" s="37"/>
      <c r="S74" s="37"/>
      <c r="T74" s="777" t="s">
        <v>571</v>
      </c>
      <c r="U74" s="952"/>
      <c r="V74" s="606" t="s">
        <v>111</v>
      </c>
      <c r="W74" s="35"/>
      <c r="X74" s="35"/>
    </row>
    <row r="75" spans="1:24" s="3" customFormat="1" ht="31.5" x14ac:dyDescent="0.25">
      <c r="A75" s="916"/>
      <c r="B75" s="776"/>
      <c r="C75" s="812"/>
      <c r="D75" s="910"/>
      <c r="E75" s="918"/>
      <c r="F75" s="599">
        <v>39</v>
      </c>
      <c r="G75" s="606" t="s">
        <v>112</v>
      </c>
      <c r="H75" s="37"/>
      <c r="I75" s="37"/>
      <c r="J75" s="37"/>
      <c r="K75" s="37"/>
      <c r="L75" s="37"/>
      <c r="M75" s="37">
        <v>1</v>
      </c>
      <c r="N75" s="37"/>
      <c r="O75" s="37"/>
      <c r="P75" s="37"/>
      <c r="Q75" s="37"/>
      <c r="R75" s="37"/>
      <c r="S75" s="37"/>
      <c r="T75" s="777"/>
      <c r="U75" s="952"/>
      <c r="V75" s="606" t="s">
        <v>113</v>
      </c>
      <c r="W75" s="35"/>
      <c r="X75" s="35"/>
    </row>
    <row r="76" spans="1:24" s="3" customFormat="1" x14ac:dyDescent="0.25">
      <c r="A76" s="916"/>
      <c r="B76" s="776"/>
      <c r="C76" s="812"/>
      <c r="D76" s="910"/>
      <c r="E76" s="918"/>
      <c r="F76" s="602">
        <v>40</v>
      </c>
      <c r="G76" s="606" t="s">
        <v>114</v>
      </c>
      <c r="H76" s="37">
        <v>1</v>
      </c>
      <c r="I76" s="37"/>
      <c r="J76" s="37"/>
      <c r="K76" s="37"/>
      <c r="L76" s="37"/>
      <c r="M76" s="37"/>
      <c r="N76" s="37"/>
      <c r="O76" s="37"/>
      <c r="P76" s="37"/>
      <c r="Q76" s="37"/>
      <c r="R76" s="37"/>
      <c r="S76" s="37"/>
      <c r="T76" s="777"/>
      <c r="U76" s="952"/>
      <c r="V76" s="606" t="s">
        <v>115</v>
      </c>
      <c r="W76" s="35"/>
      <c r="X76" s="35"/>
    </row>
    <row r="77" spans="1:24" s="3" customFormat="1" x14ac:dyDescent="0.25">
      <c r="A77" s="916"/>
      <c r="B77" s="776"/>
      <c r="C77" s="812"/>
      <c r="D77" s="910"/>
      <c r="E77" s="918"/>
      <c r="F77" s="599">
        <v>41</v>
      </c>
      <c r="G77" s="606" t="s">
        <v>116</v>
      </c>
      <c r="H77" s="37"/>
      <c r="I77" s="37"/>
      <c r="J77" s="37"/>
      <c r="K77" s="37"/>
      <c r="L77" s="37"/>
      <c r="M77" s="37">
        <v>1</v>
      </c>
      <c r="N77" s="37"/>
      <c r="O77" s="37"/>
      <c r="P77" s="37"/>
      <c r="Q77" s="37"/>
      <c r="R77" s="37"/>
      <c r="S77" s="37"/>
      <c r="T77" s="777"/>
      <c r="U77" s="952"/>
      <c r="V77" s="606" t="s">
        <v>117</v>
      </c>
      <c r="W77" s="35"/>
      <c r="X77" s="35"/>
    </row>
    <row r="78" spans="1:24" s="3" customFormat="1" ht="22.5" customHeight="1" x14ac:dyDescent="0.25">
      <c r="A78" s="916"/>
      <c r="B78" s="776"/>
      <c r="C78" s="812"/>
      <c r="D78" s="910"/>
      <c r="E78" s="918"/>
      <c r="F78" s="599">
        <v>42</v>
      </c>
      <c r="G78" s="606" t="s">
        <v>118</v>
      </c>
      <c r="H78" s="37"/>
      <c r="I78" s="37"/>
      <c r="J78" s="37"/>
      <c r="K78" s="37"/>
      <c r="L78" s="37"/>
      <c r="M78" s="37"/>
      <c r="N78" s="37"/>
      <c r="O78" s="37"/>
      <c r="P78" s="37"/>
      <c r="Q78" s="37">
        <v>1</v>
      </c>
      <c r="R78" s="37"/>
      <c r="S78" s="37"/>
      <c r="T78" s="823"/>
      <c r="U78" s="952"/>
      <c r="V78" s="606" t="s">
        <v>119</v>
      </c>
      <c r="W78" s="35"/>
      <c r="X78" s="35"/>
    </row>
    <row r="79" spans="1:24" s="3" customFormat="1" ht="22.5" customHeight="1" x14ac:dyDescent="0.25">
      <c r="A79" s="916"/>
      <c r="B79" s="815" t="s">
        <v>124</v>
      </c>
      <c r="C79" s="913">
        <v>0.9</v>
      </c>
      <c r="D79" s="910"/>
      <c r="E79" s="918"/>
      <c r="F79" s="602">
        <v>43</v>
      </c>
      <c r="G79" s="606" t="s">
        <v>120</v>
      </c>
      <c r="H79" s="37"/>
      <c r="I79" s="37"/>
      <c r="J79" s="37"/>
      <c r="K79" s="37">
        <v>1</v>
      </c>
      <c r="L79" s="37"/>
      <c r="M79" s="37"/>
      <c r="N79" s="37">
        <v>1</v>
      </c>
      <c r="O79" s="37"/>
      <c r="P79" s="37"/>
      <c r="Q79" s="37">
        <v>1</v>
      </c>
      <c r="R79" s="37"/>
      <c r="S79" s="37"/>
      <c r="T79" s="823"/>
      <c r="U79" s="952"/>
      <c r="V79" s="600" t="s">
        <v>121</v>
      </c>
      <c r="W79" s="35"/>
      <c r="X79" s="35"/>
    </row>
    <row r="80" spans="1:24" s="3" customFormat="1" ht="22.5" customHeight="1" x14ac:dyDescent="0.25">
      <c r="A80" s="916"/>
      <c r="B80" s="849"/>
      <c r="C80" s="953"/>
      <c r="D80" s="910"/>
      <c r="E80" s="918"/>
      <c r="F80" s="599">
        <v>44</v>
      </c>
      <c r="G80" s="606" t="s">
        <v>122</v>
      </c>
      <c r="H80" s="37"/>
      <c r="I80" s="37"/>
      <c r="J80" s="40">
        <v>1</v>
      </c>
      <c r="K80" s="37"/>
      <c r="L80" s="37"/>
      <c r="M80" s="40">
        <v>1</v>
      </c>
      <c r="N80" s="37"/>
      <c r="O80" s="37"/>
      <c r="P80" s="40">
        <v>1</v>
      </c>
      <c r="Q80" s="37"/>
      <c r="R80" s="37"/>
      <c r="S80" s="40">
        <v>1</v>
      </c>
      <c r="T80" s="823"/>
      <c r="U80" s="952"/>
      <c r="V80" s="600" t="s">
        <v>123</v>
      </c>
      <c r="W80" s="35"/>
      <c r="X80" s="35"/>
    </row>
    <row r="81" spans="1:24" s="3" customFormat="1" x14ac:dyDescent="0.25">
      <c r="A81" s="916"/>
      <c r="B81" s="849"/>
      <c r="C81" s="953"/>
      <c r="D81" s="910"/>
      <c r="E81" s="918"/>
      <c r="F81" s="599">
        <v>45</v>
      </c>
      <c r="G81" s="606" t="s">
        <v>125</v>
      </c>
      <c r="H81" s="37">
        <v>1</v>
      </c>
      <c r="I81" s="37"/>
      <c r="J81" s="37"/>
      <c r="K81" s="37">
        <v>1</v>
      </c>
      <c r="L81" s="37"/>
      <c r="M81" s="37"/>
      <c r="N81" s="37">
        <v>1</v>
      </c>
      <c r="O81" s="37"/>
      <c r="P81" s="37"/>
      <c r="Q81" s="37">
        <v>1</v>
      </c>
      <c r="R81" s="37"/>
      <c r="S81" s="37"/>
      <c r="T81" s="823"/>
      <c r="U81" s="952"/>
      <c r="V81" s="606" t="s">
        <v>126</v>
      </c>
      <c r="W81" s="35"/>
      <c r="X81" s="35"/>
    </row>
    <row r="82" spans="1:24" s="3" customFormat="1" ht="22.5" customHeight="1" x14ac:dyDescent="0.25">
      <c r="A82" s="917"/>
      <c r="B82" s="816"/>
      <c r="C82" s="914"/>
      <c r="D82" s="911"/>
      <c r="E82" s="912"/>
      <c r="F82" s="602">
        <v>46</v>
      </c>
      <c r="G82" s="606" t="s">
        <v>127</v>
      </c>
      <c r="H82" s="37">
        <v>1</v>
      </c>
      <c r="I82" s="37"/>
      <c r="J82" s="37"/>
      <c r="K82" s="37">
        <v>1</v>
      </c>
      <c r="L82" s="37"/>
      <c r="M82" s="37"/>
      <c r="N82" s="37">
        <v>1</v>
      </c>
      <c r="O82" s="37"/>
      <c r="P82" s="37"/>
      <c r="Q82" s="37">
        <v>1</v>
      </c>
      <c r="R82" s="37"/>
      <c r="S82" s="37"/>
      <c r="T82" s="823"/>
      <c r="U82" s="952"/>
      <c r="V82" s="606" t="s">
        <v>121</v>
      </c>
      <c r="W82" s="35"/>
      <c r="X82" s="35"/>
    </row>
    <row r="83" spans="1:24" ht="16.5" thickBot="1" x14ac:dyDescent="0.3">
      <c r="X83" s="671">
        <f>SUM(X30:X82,X14:X28)</f>
        <v>60718024</v>
      </c>
    </row>
    <row r="84" spans="1:24" ht="16.5" thickTop="1" x14ac:dyDescent="0.25"/>
    <row r="85" spans="1:24" x14ac:dyDescent="0.25">
      <c r="X85" s="636"/>
    </row>
    <row r="87" spans="1:24" x14ac:dyDescent="0.25">
      <c r="X87" s="637"/>
    </row>
  </sheetData>
  <mergeCells count="129">
    <mergeCell ref="T78:T82"/>
    <mergeCell ref="U78:U82"/>
    <mergeCell ref="B74:B78"/>
    <mergeCell ref="C74:C78"/>
    <mergeCell ref="T74:T77"/>
    <mergeCell ref="E74:E82"/>
    <mergeCell ref="D74:D82"/>
    <mergeCell ref="B79:B82"/>
    <mergeCell ref="C79:C82"/>
    <mergeCell ref="A57:A60"/>
    <mergeCell ref="B57:B58"/>
    <mergeCell ref="C57:C58"/>
    <mergeCell ref="D57:D58"/>
    <mergeCell ref="E57:E60"/>
    <mergeCell ref="B59:B60"/>
    <mergeCell ref="C59:C60"/>
    <mergeCell ref="D59:D60"/>
    <mergeCell ref="U74:U77"/>
    <mergeCell ref="C51:C52"/>
    <mergeCell ref="D51:D52"/>
    <mergeCell ref="B29:X29"/>
    <mergeCell ref="A31:A32"/>
    <mergeCell ref="E31:E32"/>
    <mergeCell ref="T31:T32"/>
    <mergeCell ref="U31:U32"/>
    <mergeCell ref="D48:D50"/>
    <mergeCell ref="A46:A47"/>
    <mergeCell ref="B46:B47"/>
    <mergeCell ref="C46:C47"/>
    <mergeCell ref="D46:D47"/>
    <mergeCell ref="E51:E52"/>
    <mergeCell ref="A24:A28"/>
    <mergeCell ref="B24:B28"/>
    <mergeCell ref="C24:C28"/>
    <mergeCell ref="T11:T13"/>
    <mergeCell ref="U11:U13"/>
    <mergeCell ref="A11:A13"/>
    <mergeCell ref="B11:B13"/>
    <mergeCell ref="C11:C13"/>
    <mergeCell ref="D11:D13"/>
    <mergeCell ref="E11:E13"/>
    <mergeCell ref="A20:A23"/>
    <mergeCell ref="B22:B23"/>
    <mergeCell ref="C22:C23"/>
    <mergeCell ref="D22:D23"/>
    <mergeCell ref="E22:E23"/>
    <mergeCell ref="A14:A18"/>
    <mergeCell ref="B14:B18"/>
    <mergeCell ref="C14:C15"/>
    <mergeCell ref="D14:D15"/>
    <mergeCell ref="E14:E18"/>
    <mergeCell ref="C16:C18"/>
    <mergeCell ref="D16:D18"/>
    <mergeCell ref="D24:D28"/>
    <mergeCell ref="E24:E28"/>
    <mergeCell ref="B9:X9"/>
    <mergeCell ref="A5:X5"/>
    <mergeCell ref="A6:X6"/>
    <mergeCell ref="A7:B7"/>
    <mergeCell ref="C7:G7"/>
    <mergeCell ref="B8:X8"/>
    <mergeCell ref="F10:G10"/>
    <mergeCell ref="H10:S10"/>
    <mergeCell ref="F11:F13"/>
    <mergeCell ref="G11:G13"/>
    <mergeCell ref="H11:S11"/>
    <mergeCell ref="V11:V13"/>
    <mergeCell ref="W11:W13"/>
    <mergeCell ref="X11:X13"/>
    <mergeCell ref="H12:J12"/>
    <mergeCell ref="K12:M12"/>
    <mergeCell ref="N12:P12"/>
    <mergeCell ref="Q12:S12"/>
    <mergeCell ref="X40:X42"/>
    <mergeCell ref="E40:E42"/>
    <mergeCell ref="F40:F42"/>
    <mergeCell ref="G40:G42"/>
    <mergeCell ref="F39:G39"/>
    <mergeCell ref="H39:S39"/>
    <mergeCell ref="A74:A82"/>
    <mergeCell ref="E43:E44"/>
    <mergeCell ref="A43:A44"/>
    <mergeCell ref="B43:B44"/>
    <mergeCell ref="C43:C44"/>
    <mergeCell ref="D43:D44"/>
    <mergeCell ref="E48:E50"/>
    <mergeCell ref="E46:E47"/>
    <mergeCell ref="A53:A56"/>
    <mergeCell ref="B53:B56"/>
    <mergeCell ref="C53:C56"/>
    <mergeCell ref="D53:D56"/>
    <mergeCell ref="E53:E56"/>
    <mergeCell ref="A48:A50"/>
    <mergeCell ref="B48:B50"/>
    <mergeCell ref="C48:C50"/>
    <mergeCell ref="A51:A52"/>
    <mergeCell ref="B51:B52"/>
    <mergeCell ref="T40:T42"/>
    <mergeCell ref="U40:U42"/>
    <mergeCell ref="V40:V42"/>
    <mergeCell ref="W40:W42"/>
    <mergeCell ref="H41:J41"/>
    <mergeCell ref="K41:M41"/>
    <mergeCell ref="N41:P41"/>
    <mergeCell ref="Q41:S41"/>
    <mergeCell ref="A40:A42"/>
    <mergeCell ref="B40:B42"/>
    <mergeCell ref="C40:C42"/>
    <mergeCell ref="D40:D42"/>
    <mergeCell ref="H40:S40"/>
    <mergeCell ref="T71:T73"/>
    <mergeCell ref="U71:U73"/>
    <mergeCell ref="V71:V73"/>
    <mergeCell ref="W71:W73"/>
    <mergeCell ref="X71:X73"/>
    <mergeCell ref="F70:G70"/>
    <mergeCell ref="H70:S70"/>
    <mergeCell ref="A71:A73"/>
    <mergeCell ref="B71:B73"/>
    <mergeCell ref="C71:C73"/>
    <mergeCell ref="D71:D73"/>
    <mergeCell ref="E71:E73"/>
    <mergeCell ref="F71:F73"/>
    <mergeCell ref="G71:G73"/>
    <mergeCell ref="H71:S71"/>
    <mergeCell ref="H72:J72"/>
    <mergeCell ref="K72:M72"/>
    <mergeCell ref="N72:P72"/>
    <mergeCell ref="Q72:S72"/>
  </mergeCells>
  <pageMargins left="0.70866141732283472" right="0.15748031496062992" top="0.47244094488188981" bottom="0.39370078740157483" header="0.31496062992125984" footer="0.15748031496062992"/>
  <pageSetup paperSize="5" scale="48" orientation="landscape" r:id="rId1"/>
  <headerFooter>
    <oddFooter>&amp;R&amp;"Times New Roman,Negrita"&amp;12 49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600"/>
  </sheetPr>
  <dimension ref="A1:Y57"/>
  <sheetViews>
    <sheetView showGridLines="0" view="pageBreakPreview" topLeftCell="A39" zoomScale="55" zoomScaleNormal="55" zoomScaleSheetLayoutView="55" workbookViewId="0">
      <selection activeCell="S51" sqref="S51"/>
    </sheetView>
  </sheetViews>
  <sheetFormatPr baseColWidth="10" defaultRowHeight="15.75" x14ac:dyDescent="0.25"/>
  <cols>
    <col min="1" max="1" width="33.85546875" style="44" bestFit="1" customWidth="1"/>
    <col min="2" max="2" width="20.28515625" style="44" customWidth="1"/>
    <col min="3" max="3" width="12.140625" style="44" customWidth="1"/>
    <col min="4" max="4" width="11" style="44" customWidth="1"/>
    <col min="5" max="5" width="21.7109375" style="44" customWidth="1"/>
    <col min="6" max="6" width="4.85546875" style="44" bestFit="1" customWidth="1"/>
    <col min="7" max="7" width="38.42578125" style="44" customWidth="1"/>
    <col min="8" max="19" width="6.7109375" style="44" customWidth="1"/>
    <col min="20" max="20" width="21.85546875" style="44" customWidth="1"/>
    <col min="21" max="21" width="19.7109375" style="44" customWidth="1"/>
    <col min="22" max="22" width="21.85546875" style="44" customWidth="1"/>
    <col min="23" max="23" width="17.28515625" style="44" customWidth="1"/>
    <col min="24" max="24" width="19.7109375" style="44" customWidth="1"/>
    <col min="25" max="25" width="3.28515625" style="44" customWidth="1"/>
    <col min="26" max="16384" width="11.42578125" style="44"/>
  </cols>
  <sheetData>
    <row r="1" spans="1:25" x14ac:dyDescent="0.25">
      <c r="A1" s="43"/>
      <c r="B1" s="43"/>
      <c r="C1" s="43"/>
      <c r="D1" s="43"/>
      <c r="E1" s="43"/>
      <c r="F1" s="43"/>
      <c r="G1" s="43"/>
      <c r="H1" s="43"/>
      <c r="I1" s="43"/>
      <c r="J1" s="43"/>
      <c r="K1" s="43"/>
      <c r="L1" s="43"/>
      <c r="M1" s="43"/>
      <c r="N1" s="43"/>
      <c r="O1" s="43"/>
      <c r="P1" s="43"/>
      <c r="Q1" s="43"/>
      <c r="R1" s="43"/>
      <c r="S1" s="43"/>
      <c r="T1" s="43"/>
      <c r="U1" s="43"/>
      <c r="V1" s="43"/>
      <c r="W1" s="43"/>
      <c r="X1" s="43"/>
    </row>
    <row r="2" spans="1:25" ht="18.75" customHeight="1" x14ac:dyDescent="0.25">
      <c r="A2" s="43"/>
      <c r="B2" s="43"/>
      <c r="C2" s="43"/>
      <c r="D2" s="43"/>
      <c r="E2" s="43"/>
      <c r="F2" s="43"/>
      <c r="G2" s="43"/>
      <c r="H2" s="43"/>
      <c r="I2" s="43"/>
      <c r="J2" s="43"/>
      <c r="K2" s="43"/>
      <c r="L2" s="43"/>
      <c r="M2" s="43"/>
      <c r="N2" s="43"/>
      <c r="O2" s="43"/>
      <c r="P2" s="43"/>
      <c r="Q2" s="43"/>
      <c r="R2" s="43"/>
      <c r="S2" s="43"/>
      <c r="T2" s="3"/>
      <c r="U2" s="4"/>
      <c r="V2" s="3"/>
      <c r="W2" s="4"/>
      <c r="X2" s="43"/>
    </row>
    <row r="3" spans="1:25" x14ac:dyDescent="0.25">
      <c r="A3" s="43"/>
      <c r="B3" s="43"/>
      <c r="C3" s="43"/>
      <c r="D3" s="43"/>
      <c r="E3" s="43"/>
      <c r="F3" s="43"/>
      <c r="G3" s="43"/>
      <c r="H3" s="43"/>
      <c r="I3" s="43"/>
      <c r="J3" s="43"/>
      <c r="K3" s="43"/>
      <c r="L3" s="43"/>
      <c r="M3" s="43"/>
      <c r="N3" s="43"/>
      <c r="O3" s="43"/>
      <c r="P3" s="43"/>
      <c r="Q3" s="43"/>
      <c r="R3" s="43"/>
      <c r="S3" s="43"/>
      <c r="T3" s="3"/>
      <c r="U3" s="3"/>
      <c r="V3" s="3"/>
      <c r="W3" s="4"/>
      <c r="X3" s="43"/>
    </row>
    <row r="4" spans="1:25" x14ac:dyDescent="0.25">
      <c r="A4" s="43"/>
      <c r="B4" s="43"/>
      <c r="C4" s="43"/>
      <c r="D4" s="43"/>
      <c r="E4" s="43"/>
      <c r="F4" s="43"/>
      <c r="G4" s="43"/>
      <c r="H4" s="43"/>
      <c r="I4" s="43"/>
      <c r="J4" s="43"/>
      <c r="K4" s="43"/>
      <c r="L4" s="43"/>
      <c r="M4" s="43"/>
      <c r="N4" s="43"/>
      <c r="O4" s="43"/>
      <c r="P4" s="43"/>
      <c r="Q4" s="43"/>
      <c r="R4" s="43"/>
      <c r="S4" s="43"/>
      <c r="T4" s="3"/>
      <c r="U4" s="4"/>
      <c r="V4" s="3"/>
      <c r="W4" s="4"/>
      <c r="X4" s="43"/>
    </row>
    <row r="5" spans="1:25" x14ac:dyDescent="0.25">
      <c r="A5" s="43"/>
      <c r="B5" s="43"/>
      <c r="C5" s="43"/>
      <c r="D5" s="43"/>
      <c r="E5" s="43"/>
      <c r="F5" s="43"/>
      <c r="G5" s="43"/>
      <c r="H5" s="43"/>
      <c r="I5" s="43"/>
      <c r="J5" s="43"/>
      <c r="K5" s="43"/>
      <c r="L5" s="43"/>
      <c r="M5" s="43"/>
      <c r="N5" s="43"/>
      <c r="O5" s="43"/>
      <c r="P5" s="43"/>
      <c r="Q5" s="43"/>
      <c r="R5" s="43"/>
      <c r="S5" s="43"/>
      <c r="T5" s="3"/>
      <c r="U5" s="4"/>
      <c r="V5" s="3"/>
      <c r="W5" s="4"/>
      <c r="X5" s="43"/>
    </row>
    <row r="6" spans="1:25" s="46" customFormat="1" ht="20.25" x14ac:dyDescent="0.3">
      <c r="A6" s="774" t="s">
        <v>1</v>
      </c>
      <c r="B6" s="774"/>
      <c r="C6" s="774"/>
      <c r="D6" s="774"/>
      <c r="E6" s="774"/>
      <c r="F6" s="774"/>
      <c r="G6" s="774"/>
      <c r="H6" s="774"/>
      <c r="I6" s="774"/>
      <c r="J6" s="774"/>
      <c r="K6" s="774"/>
      <c r="L6" s="774"/>
      <c r="M6" s="774"/>
      <c r="N6" s="774"/>
      <c r="O6" s="774"/>
      <c r="P6" s="774"/>
      <c r="Q6" s="774"/>
      <c r="R6" s="774"/>
      <c r="S6" s="774"/>
      <c r="T6" s="774"/>
      <c r="U6" s="774"/>
      <c r="V6" s="774"/>
      <c r="W6" s="774"/>
      <c r="X6" s="774"/>
      <c r="Y6" s="45"/>
    </row>
    <row r="7" spans="1:25" s="46" customFormat="1" ht="20.25" x14ac:dyDescent="0.3">
      <c r="A7" s="774" t="s">
        <v>2</v>
      </c>
      <c r="B7" s="774"/>
      <c r="C7" s="774"/>
      <c r="D7" s="774"/>
      <c r="E7" s="774"/>
      <c r="F7" s="774"/>
      <c r="G7" s="774"/>
      <c r="H7" s="774"/>
      <c r="I7" s="774"/>
      <c r="J7" s="774"/>
      <c r="K7" s="774"/>
      <c r="L7" s="774"/>
      <c r="M7" s="774"/>
      <c r="N7" s="774"/>
      <c r="O7" s="774"/>
      <c r="P7" s="774"/>
      <c r="Q7" s="774"/>
      <c r="R7" s="774"/>
      <c r="S7" s="774"/>
      <c r="T7" s="774"/>
      <c r="U7" s="774"/>
      <c r="V7" s="774"/>
      <c r="W7" s="774"/>
      <c r="X7" s="774"/>
      <c r="Y7" s="45"/>
    </row>
    <row r="8" spans="1:25" ht="27" x14ac:dyDescent="0.25">
      <c r="A8" s="47" t="s">
        <v>3</v>
      </c>
      <c r="B8" s="962" t="s">
        <v>128</v>
      </c>
      <c r="C8" s="963"/>
      <c r="D8" s="963"/>
      <c r="E8" s="963"/>
      <c r="F8" s="963"/>
      <c r="G8" s="963"/>
      <c r="H8" s="963"/>
      <c r="I8" s="963"/>
      <c r="J8" s="963"/>
      <c r="K8" s="963"/>
      <c r="L8" s="963"/>
      <c r="M8" s="963"/>
      <c r="N8" s="963"/>
      <c r="O8" s="963"/>
      <c r="P8" s="963"/>
      <c r="Q8" s="963"/>
      <c r="R8" s="963"/>
      <c r="S8" s="963"/>
      <c r="T8" s="963"/>
      <c r="U8" s="963"/>
      <c r="V8" s="963"/>
      <c r="W8" s="963"/>
      <c r="X8" s="964"/>
      <c r="Y8" s="43"/>
    </row>
    <row r="9" spans="1:25" x14ac:dyDescent="0.25">
      <c r="A9" s="48" t="s">
        <v>129</v>
      </c>
      <c r="B9" s="832" t="s">
        <v>130</v>
      </c>
      <c r="C9" s="832"/>
      <c r="D9" s="832"/>
      <c r="E9" s="832"/>
      <c r="F9" s="832"/>
      <c r="G9" s="832"/>
      <c r="H9" s="832"/>
      <c r="I9" s="832"/>
      <c r="J9" s="832"/>
      <c r="K9" s="832"/>
      <c r="L9" s="832"/>
      <c r="M9" s="832"/>
      <c r="N9" s="832"/>
      <c r="O9" s="832"/>
      <c r="P9" s="832"/>
      <c r="Q9" s="832"/>
      <c r="R9" s="832"/>
      <c r="S9" s="832"/>
      <c r="T9" s="832"/>
      <c r="U9" s="832"/>
      <c r="V9" s="832"/>
      <c r="W9" s="832"/>
      <c r="X9" s="832"/>
    </row>
    <row r="10" spans="1:25" x14ac:dyDescent="0.25">
      <c r="A10" s="48" t="s">
        <v>131</v>
      </c>
      <c r="B10" s="832" t="s">
        <v>132</v>
      </c>
      <c r="C10" s="832"/>
      <c r="D10" s="832"/>
      <c r="E10" s="832"/>
      <c r="F10" s="832"/>
      <c r="G10" s="832"/>
      <c r="H10" s="832"/>
      <c r="I10" s="832"/>
      <c r="J10" s="832"/>
      <c r="K10" s="832"/>
      <c r="L10" s="832"/>
      <c r="M10" s="832"/>
      <c r="N10" s="832"/>
      <c r="O10" s="832"/>
      <c r="P10" s="832"/>
      <c r="Q10" s="832"/>
      <c r="R10" s="832"/>
      <c r="S10" s="832"/>
      <c r="T10" s="832"/>
      <c r="U10" s="832"/>
      <c r="V10" s="832"/>
      <c r="W10" s="832"/>
      <c r="X10" s="832"/>
    </row>
    <row r="11" spans="1:25" s="12" customFormat="1" ht="15" customHeight="1" x14ac:dyDescent="0.25">
      <c r="A11" s="11">
        <v>1</v>
      </c>
      <c r="B11" s="11">
        <v>2</v>
      </c>
      <c r="C11" s="11">
        <v>3</v>
      </c>
      <c r="D11" s="11">
        <v>4</v>
      </c>
      <c r="E11" s="11">
        <v>5</v>
      </c>
      <c r="F11" s="809">
        <v>6</v>
      </c>
      <c r="G11" s="810"/>
      <c r="H11" s="809">
        <v>7</v>
      </c>
      <c r="I11" s="811"/>
      <c r="J11" s="811"/>
      <c r="K11" s="811"/>
      <c r="L11" s="811"/>
      <c r="M11" s="811"/>
      <c r="N11" s="811"/>
      <c r="O11" s="811"/>
      <c r="P11" s="811"/>
      <c r="Q11" s="811"/>
      <c r="R11" s="811"/>
      <c r="S11" s="810"/>
      <c r="T11" s="11">
        <v>8</v>
      </c>
      <c r="U11" s="11">
        <v>9</v>
      </c>
      <c r="V11" s="11">
        <v>10</v>
      </c>
      <c r="W11" s="11">
        <v>11</v>
      </c>
      <c r="X11" s="11">
        <v>12</v>
      </c>
    </row>
    <row r="12" spans="1:25" s="12" customFormat="1" ht="18" customHeight="1" x14ac:dyDescent="0.25">
      <c r="A12" s="768" t="s">
        <v>9</v>
      </c>
      <c r="B12" s="768" t="s">
        <v>10</v>
      </c>
      <c r="C12" s="768" t="s">
        <v>11</v>
      </c>
      <c r="D12" s="769" t="s">
        <v>12</v>
      </c>
      <c r="E12" s="768" t="s">
        <v>13</v>
      </c>
      <c r="F12" s="768" t="s">
        <v>0</v>
      </c>
      <c r="G12" s="768" t="s">
        <v>14</v>
      </c>
      <c r="H12" s="771" t="s">
        <v>15</v>
      </c>
      <c r="I12" s="771"/>
      <c r="J12" s="771"/>
      <c r="K12" s="771"/>
      <c r="L12" s="771"/>
      <c r="M12" s="771"/>
      <c r="N12" s="771"/>
      <c r="O12" s="771"/>
      <c r="P12" s="771"/>
      <c r="Q12" s="771"/>
      <c r="R12" s="771"/>
      <c r="S12" s="771"/>
      <c r="T12" s="768" t="s">
        <v>16</v>
      </c>
      <c r="U12" s="768" t="s">
        <v>17</v>
      </c>
      <c r="V12" s="769" t="s">
        <v>18</v>
      </c>
      <c r="W12" s="806" t="s">
        <v>19</v>
      </c>
      <c r="X12" s="806" t="s">
        <v>20</v>
      </c>
    </row>
    <row r="13" spans="1:25" s="13" customFormat="1" ht="15.75" customHeight="1" x14ac:dyDescent="0.25">
      <c r="A13" s="768"/>
      <c r="B13" s="768"/>
      <c r="C13" s="768"/>
      <c r="D13" s="769"/>
      <c r="E13" s="768"/>
      <c r="F13" s="768"/>
      <c r="G13" s="768"/>
      <c r="H13" s="768" t="s">
        <v>21</v>
      </c>
      <c r="I13" s="768"/>
      <c r="J13" s="768"/>
      <c r="K13" s="768" t="s">
        <v>22</v>
      </c>
      <c r="L13" s="768"/>
      <c r="M13" s="768"/>
      <c r="N13" s="768" t="s">
        <v>23</v>
      </c>
      <c r="O13" s="768"/>
      <c r="P13" s="768"/>
      <c r="Q13" s="768" t="s">
        <v>24</v>
      </c>
      <c r="R13" s="768"/>
      <c r="S13" s="768"/>
      <c r="T13" s="768"/>
      <c r="U13" s="768"/>
      <c r="V13" s="769"/>
      <c r="W13" s="807"/>
      <c r="X13" s="807" t="s">
        <v>133</v>
      </c>
    </row>
    <row r="14" spans="1:25" s="13" customFormat="1" ht="18" customHeight="1" x14ac:dyDescent="0.25">
      <c r="A14" s="768"/>
      <c r="B14" s="768"/>
      <c r="C14" s="768"/>
      <c r="D14" s="769"/>
      <c r="E14" s="768"/>
      <c r="F14" s="768"/>
      <c r="G14" s="768"/>
      <c r="H14" s="14" t="s">
        <v>25</v>
      </c>
      <c r="I14" s="14" t="s">
        <v>26</v>
      </c>
      <c r="J14" s="14" t="s">
        <v>27</v>
      </c>
      <c r="K14" s="14" t="s">
        <v>28</v>
      </c>
      <c r="L14" s="14" t="s">
        <v>27</v>
      </c>
      <c r="M14" s="14" t="s">
        <v>29</v>
      </c>
      <c r="N14" s="14" t="s">
        <v>30</v>
      </c>
      <c r="O14" s="14" t="s">
        <v>28</v>
      </c>
      <c r="P14" s="14" t="s">
        <v>31</v>
      </c>
      <c r="Q14" s="14" t="s">
        <v>32</v>
      </c>
      <c r="R14" s="14" t="s">
        <v>33</v>
      </c>
      <c r="S14" s="14" t="s">
        <v>34</v>
      </c>
      <c r="T14" s="768"/>
      <c r="U14" s="768"/>
      <c r="V14" s="769"/>
      <c r="W14" s="808"/>
      <c r="X14" s="808"/>
    </row>
    <row r="15" spans="1:25" s="55" customFormat="1" ht="84" customHeight="1" x14ac:dyDescent="0.25">
      <c r="A15" s="924" t="s">
        <v>134</v>
      </c>
      <c r="B15" s="924" t="s">
        <v>1296</v>
      </c>
      <c r="C15" s="961">
        <v>1430</v>
      </c>
      <c r="D15" s="812" t="s">
        <v>135</v>
      </c>
      <c r="E15" s="821" t="s">
        <v>136</v>
      </c>
      <c r="F15" s="49">
        <v>1</v>
      </c>
      <c r="G15" s="50" t="s">
        <v>137</v>
      </c>
      <c r="H15" s="51">
        <v>77</v>
      </c>
      <c r="I15" s="51">
        <v>95</v>
      </c>
      <c r="J15" s="51">
        <v>147</v>
      </c>
      <c r="K15" s="51">
        <v>81</v>
      </c>
      <c r="L15" s="51">
        <v>100</v>
      </c>
      <c r="M15" s="51">
        <v>163</v>
      </c>
      <c r="N15" s="51">
        <v>78</v>
      </c>
      <c r="O15" s="51">
        <v>100</v>
      </c>
      <c r="P15" s="51">
        <v>131</v>
      </c>
      <c r="Q15" s="51">
        <v>111</v>
      </c>
      <c r="R15" s="51">
        <v>119</v>
      </c>
      <c r="S15" s="51">
        <v>228</v>
      </c>
      <c r="T15" s="52" t="s">
        <v>138</v>
      </c>
      <c r="U15" s="53"/>
      <c r="V15" s="36" t="s">
        <v>139</v>
      </c>
      <c r="W15" s="36" t="s">
        <v>140</v>
      </c>
      <c r="X15" s="54">
        <v>262000</v>
      </c>
    </row>
    <row r="16" spans="1:25" s="55" customFormat="1" ht="45" customHeight="1" x14ac:dyDescent="0.25">
      <c r="A16" s="924"/>
      <c r="B16" s="924"/>
      <c r="C16" s="961"/>
      <c r="D16" s="812"/>
      <c r="E16" s="918"/>
      <c r="F16" s="49">
        <v>2</v>
      </c>
      <c r="G16" s="50" t="s">
        <v>141</v>
      </c>
      <c r="H16" s="56">
        <v>1</v>
      </c>
      <c r="I16" s="56">
        <v>1</v>
      </c>
      <c r="J16" s="56">
        <v>1</v>
      </c>
      <c r="K16" s="56">
        <v>1</v>
      </c>
      <c r="L16" s="56">
        <v>1</v>
      </c>
      <c r="M16" s="56">
        <v>1</v>
      </c>
      <c r="N16" s="56">
        <v>1</v>
      </c>
      <c r="O16" s="56">
        <v>1</v>
      </c>
      <c r="P16" s="56">
        <v>1</v>
      </c>
      <c r="Q16" s="56">
        <v>1</v>
      </c>
      <c r="R16" s="56">
        <v>1</v>
      </c>
      <c r="S16" s="56">
        <v>1</v>
      </c>
      <c r="T16" s="57" t="s">
        <v>142</v>
      </c>
      <c r="U16" s="58"/>
      <c r="V16" s="36" t="s">
        <v>139</v>
      </c>
      <c r="W16" s="36"/>
      <c r="X16" s="54"/>
    </row>
    <row r="17" spans="1:24" s="55" customFormat="1" ht="45" customHeight="1" x14ac:dyDescent="0.25">
      <c r="A17" s="924"/>
      <c r="B17" s="924" t="s">
        <v>143</v>
      </c>
      <c r="C17" s="959" t="s">
        <v>144</v>
      </c>
      <c r="D17" s="799"/>
      <c r="E17" s="918"/>
      <c r="F17" s="49">
        <v>3</v>
      </c>
      <c r="G17" s="50" t="s">
        <v>145</v>
      </c>
      <c r="H17" s="56">
        <v>1</v>
      </c>
      <c r="I17" s="56">
        <v>1</v>
      </c>
      <c r="J17" s="56">
        <v>1</v>
      </c>
      <c r="K17" s="56">
        <v>1</v>
      </c>
      <c r="L17" s="56">
        <v>1</v>
      </c>
      <c r="M17" s="56">
        <v>1</v>
      </c>
      <c r="N17" s="56">
        <v>1</v>
      </c>
      <c r="O17" s="56">
        <v>1</v>
      </c>
      <c r="P17" s="56">
        <v>1</v>
      </c>
      <c r="Q17" s="56">
        <v>1</v>
      </c>
      <c r="R17" s="56">
        <v>1</v>
      </c>
      <c r="S17" s="56">
        <v>1</v>
      </c>
      <c r="T17" s="57" t="s">
        <v>142</v>
      </c>
      <c r="U17" s="58"/>
      <c r="V17" s="36" t="s">
        <v>139</v>
      </c>
      <c r="W17" s="36" t="s">
        <v>146</v>
      </c>
      <c r="X17" s="54"/>
    </row>
    <row r="18" spans="1:24" s="55" customFormat="1" ht="45" customHeight="1" x14ac:dyDescent="0.25">
      <c r="A18" s="924"/>
      <c r="B18" s="924"/>
      <c r="C18" s="959"/>
      <c r="D18" s="799"/>
      <c r="E18" s="918"/>
      <c r="F18" s="49">
        <v>4</v>
      </c>
      <c r="G18" s="50" t="s">
        <v>147</v>
      </c>
      <c r="H18" s="56">
        <v>1</v>
      </c>
      <c r="I18" s="56">
        <v>1</v>
      </c>
      <c r="J18" s="56">
        <v>1</v>
      </c>
      <c r="K18" s="56">
        <v>1</v>
      </c>
      <c r="L18" s="56">
        <v>1</v>
      </c>
      <c r="M18" s="56">
        <v>1</v>
      </c>
      <c r="N18" s="56">
        <v>1</v>
      </c>
      <c r="O18" s="56">
        <v>1</v>
      </c>
      <c r="P18" s="56">
        <v>1</v>
      </c>
      <c r="Q18" s="56">
        <v>1</v>
      </c>
      <c r="R18" s="56">
        <v>1</v>
      </c>
      <c r="S18" s="56">
        <v>1</v>
      </c>
      <c r="T18" s="57" t="s">
        <v>142</v>
      </c>
      <c r="U18" s="58"/>
      <c r="V18" s="36" t="s">
        <v>139</v>
      </c>
      <c r="W18" s="36"/>
      <c r="X18" s="54"/>
    </row>
    <row r="19" spans="1:24" s="55" customFormat="1" ht="45" customHeight="1" x14ac:dyDescent="0.25">
      <c r="A19" s="924"/>
      <c r="B19" s="924"/>
      <c r="C19" s="959"/>
      <c r="D19" s="799"/>
      <c r="E19" s="59"/>
      <c r="F19" s="49">
        <v>5</v>
      </c>
      <c r="G19" s="50" t="s">
        <v>148</v>
      </c>
      <c r="H19" s="60">
        <v>1</v>
      </c>
      <c r="I19" s="60">
        <v>1</v>
      </c>
      <c r="J19" s="60">
        <v>1</v>
      </c>
      <c r="K19" s="60">
        <v>1</v>
      </c>
      <c r="L19" s="60">
        <v>1</v>
      </c>
      <c r="M19" s="60">
        <v>1</v>
      </c>
      <c r="N19" s="60">
        <v>1</v>
      </c>
      <c r="O19" s="60">
        <v>1</v>
      </c>
      <c r="P19" s="60">
        <v>1</v>
      </c>
      <c r="Q19" s="60">
        <v>1</v>
      </c>
      <c r="R19" s="60">
        <v>1</v>
      </c>
      <c r="S19" s="60">
        <v>1</v>
      </c>
      <c r="T19" s="57" t="s">
        <v>149</v>
      </c>
      <c r="U19" s="58"/>
      <c r="V19" s="36" t="s">
        <v>150</v>
      </c>
      <c r="W19" s="61"/>
      <c r="X19" s="61"/>
    </row>
    <row r="20" spans="1:24" s="55" customFormat="1" ht="45" customHeight="1" x14ac:dyDescent="0.25">
      <c r="A20" s="924" t="s">
        <v>151</v>
      </c>
      <c r="B20" s="958" t="s">
        <v>152</v>
      </c>
      <c r="C20" s="959">
        <v>0.98</v>
      </c>
      <c r="D20" s="909"/>
      <c r="E20" s="59"/>
      <c r="F20" s="49">
        <v>6</v>
      </c>
      <c r="G20" s="50" t="s">
        <v>153</v>
      </c>
      <c r="H20" s="51">
        <v>1</v>
      </c>
      <c r="I20" s="51">
        <v>1</v>
      </c>
      <c r="J20" s="51">
        <v>1</v>
      </c>
      <c r="K20" s="51">
        <v>1</v>
      </c>
      <c r="L20" s="51">
        <v>1</v>
      </c>
      <c r="M20" s="51">
        <v>1</v>
      </c>
      <c r="N20" s="51">
        <v>1</v>
      </c>
      <c r="O20" s="51">
        <v>1</v>
      </c>
      <c r="P20" s="51">
        <v>1</v>
      </c>
      <c r="Q20" s="51">
        <v>1</v>
      </c>
      <c r="R20" s="51">
        <v>1</v>
      </c>
      <c r="S20" s="51">
        <v>1</v>
      </c>
      <c r="T20" s="57" t="s">
        <v>149</v>
      </c>
      <c r="U20" s="58"/>
      <c r="V20" s="36" t="s">
        <v>154</v>
      </c>
      <c r="W20" s="61"/>
      <c r="X20" s="61"/>
    </row>
    <row r="21" spans="1:24" s="55" customFormat="1" ht="45" customHeight="1" x14ac:dyDescent="0.25">
      <c r="A21" s="924"/>
      <c r="B21" s="958"/>
      <c r="C21" s="959"/>
      <c r="D21" s="910"/>
      <c r="E21" s="59"/>
      <c r="F21" s="49">
        <v>7</v>
      </c>
      <c r="G21" s="50" t="s">
        <v>155</v>
      </c>
      <c r="H21" s="51">
        <v>1</v>
      </c>
      <c r="I21" s="51"/>
      <c r="J21" s="51"/>
      <c r="K21" s="51"/>
      <c r="L21" s="51"/>
      <c r="M21" s="51"/>
      <c r="N21" s="51">
        <v>1</v>
      </c>
      <c r="O21" s="51"/>
      <c r="P21" s="51"/>
      <c r="Q21" s="51"/>
      <c r="R21" s="51"/>
      <c r="S21" s="51"/>
      <c r="T21" s="57" t="s">
        <v>149</v>
      </c>
      <c r="U21" s="58"/>
      <c r="V21" s="36" t="s">
        <v>154</v>
      </c>
      <c r="W21" s="61"/>
      <c r="X21" s="61"/>
    </row>
    <row r="22" spans="1:24" s="55" customFormat="1" ht="45" customHeight="1" x14ac:dyDescent="0.25">
      <c r="A22" s="924"/>
      <c r="B22" s="958"/>
      <c r="C22" s="959"/>
      <c r="D22" s="910"/>
      <c r="E22" s="59"/>
      <c r="F22" s="49">
        <v>8</v>
      </c>
      <c r="G22" s="50" t="s">
        <v>156</v>
      </c>
      <c r="H22" s="51">
        <v>1</v>
      </c>
      <c r="I22" s="51"/>
      <c r="J22" s="51"/>
      <c r="K22" s="51"/>
      <c r="L22" s="51"/>
      <c r="M22" s="51"/>
      <c r="N22" s="51">
        <v>1</v>
      </c>
      <c r="O22" s="51"/>
      <c r="P22" s="51"/>
      <c r="Q22" s="51"/>
      <c r="R22" s="51"/>
      <c r="S22" s="51"/>
      <c r="T22" s="57" t="s">
        <v>149</v>
      </c>
      <c r="U22" s="58"/>
      <c r="V22" s="36" t="s">
        <v>154</v>
      </c>
      <c r="W22" s="61"/>
      <c r="X22" s="61"/>
    </row>
    <row r="23" spans="1:24" s="55" customFormat="1" ht="45" customHeight="1" x14ac:dyDescent="0.25">
      <c r="A23" s="924"/>
      <c r="B23" s="958"/>
      <c r="C23" s="959"/>
      <c r="D23" s="910"/>
      <c r="E23" s="59"/>
      <c r="F23" s="49">
        <v>9</v>
      </c>
      <c r="G23" s="50" t="s">
        <v>157</v>
      </c>
      <c r="H23" s="51">
        <v>2</v>
      </c>
      <c r="I23" s="51">
        <v>2</v>
      </c>
      <c r="J23" s="51">
        <v>2</v>
      </c>
      <c r="K23" s="51">
        <v>2</v>
      </c>
      <c r="L23" s="51">
        <v>2</v>
      </c>
      <c r="M23" s="51">
        <v>2</v>
      </c>
      <c r="N23" s="51">
        <v>2</v>
      </c>
      <c r="O23" s="51">
        <v>2</v>
      </c>
      <c r="P23" s="51">
        <v>2</v>
      </c>
      <c r="Q23" s="51">
        <v>2</v>
      </c>
      <c r="R23" s="51">
        <v>2</v>
      </c>
      <c r="S23" s="51">
        <v>2</v>
      </c>
      <c r="T23" s="57" t="s">
        <v>142</v>
      </c>
      <c r="U23" s="58"/>
      <c r="V23" s="36" t="s">
        <v>154</v>
      </c>
      <c r="W23" s="61"/>
      <c r="X23" s="61"/>
    </row>
    <row r="24" spans="1:24" s="55" customFormat="1" ht="45" customHeight="1" x14ac:dyDescent="0.25">
      <c r="A24" s="924"/>
      <c r="B24" s="958"/>
      <c r="C24" s="959"/>
      <c r="D24" s="910"/>
      <c r="E24" s="59"/>
      <c r="F24" s="49">
        <v>10</v>
      </c>
      <c r="G24" s="50" t="s">
        <v>158</v>
      </c>
      <c r="H24" s="51">
        <v>5</v>
      </c>
      <c r="I24" s="51">
        <v>5</v>
      </c>
      <c r="J24" s="51">
        <v>5</v>
      </c>
      <c r="K24" s="51">
        <v>5</v>
      </c>
      <c r="L24" s="51">
        <v>5</v>
      </c>
      <c r="M24" s="51">
        <v>5</v>
      </c>
      <c r="N24" s="51">
        <v>5</v>
      </c>
      <c r="O24" s="51">
        <v>5</v>
      </c>
      <c r="P24" s="51">
        <v>5</v>
      </c>
      <c r="Q24" s="51">
        <v>5</v>
      </c>
      <c r="R24" s="51">
        <v>5</v>
      </c>
      <c r="S24" s="51">
        <v>5</v>
      </c>
      <c r="T24" s="57" t="s">
        <v>142</v>
      </c>
      <c r="U24" s="58"/>
      <c r="V24" s="36" t="s">
        <v>154</v>
      </c>
      <c r="W24" s="61"/>
      <c r="X24" s="61"/>
    </row>
    <row r="25" spans="1:24" s="63" customFormat="1" ht="45" customHeight="1" x14ac:dyDescent="0.25">
      <c r="A25" s="890"/>
      <c r="B25" s="960"/>
      <c r="C25" s="932"/>
      <c r="D25" s="910"/>
      <c r="E25" s="59"/>
      <c r="F25" s="453">
        <v>11</v>
      </c>
      <c r="G25" s="421" t="s">
        <v>159</v>
      </c>
      <c r="H25" s="454">
        <v>15</v>
      </c>
      <c r="I25" s="454">
        <v>15</v>
      </c>
      <c r="J25" s="454">
        <v>15</v>
      </c>
      <c r="K25" s="454">
        <v>20</v>
      </c>
      <c r="L25" s="454">
        <v>15</v>
      </c>
      <c r="M25" s="454">
        <v>20</v>
      </c>
      <c r="N25" s="454">
        <v>15</v>
      </c>
      <c r="O25" s="454">
        <v>20</v>
      </c>
      <c r="P25" s="454">
        <v>15</v>
      </c>
      <c r="Q25" s="454">
        <v>20</v>
      </c>
      <c r="R25" s="454">
        <v>15</v>
      </c>
      <c r="S25" s="454">
        <v>15</v>
      </c>
      <c r="T25" s="455" t="s">
        <v>142</v>
      </c>
      <c r="U25" s="58"/>
      <c r="V25" s="423" t="s">
        <v>154</v>
      </c>
      <c r="W25" s="456"/>
      <c r="X25" s="456"/>
    </row>
    <row r="26" spans="1:24" s="63" customFormat="1" ht="45" customHeight="1" x14ac:dyDescent="0.25">
      <c r="A26" s="924" t="s">
        <v>160</v>
      </c>
      <c r="B26" s="958" t="s">
        <v>1327</v>
      </c>
      <c r="C26" s="959">
        <v>1</v>
      </c>
      <c r="D26" s="799"/>
      <c r="E26" s="815"/>
      <c r="F26" s="49">
        <v>12</v>
      </c>
      <c r="G26" s="422" t="s">
        <v>161</v>
      </c>
      <c r="H26" s="51">
        <v>35</v>
      </c>
      <c r="I26" s="51">
        <v>35</v>
      </c>
      <c r="J26" s="51">
        <v>35</v>
      </c>
      <c r="K26" s="51">
        <v>35</v>
      </c>
      <c r="L26" s="51">
        <v>35</v>
      </c>
      <c r="M26" s="51">
        <v>35</v>
      </c>
      <c r="N26" s="51">
        <v>35</v>
      </c>
      <c r="O26" s="51">
        <v>35</v>
      </c>
      <c r="P26" s="51">
        <v>35</v>
      </c>
      <c r="Q26" s="51">
        <v>35</v>
      </c>
      <c r="R26" s="51">
        <v>35</v>
      </c>
      <c r="S26" s="51">
        <v>35</v>
      </c>
      <c r="T26" s="57" t="s">
        <v>142</v>
      </c>
      <c r="U26" s="457"/>
      <c r="V26" s="425" t="s">
        <v>162</v>
      </c>
      <c r="W26" s="62"/>
      <c r="X26" s="62"/>
    </row>
    <row r="27" spans="1:24" s="63" customFormat="1" ht="45" customHeight="1" x14ac:dyDescent="0.25">
      <c r="A27" s="924"/>
      <c r="B27" s="958"/>
      <c r="C27" s="959"/>
      <c r="D27" s="799"/>
      <c r="E27" s="849"/>
      <c r="F27" s="49">
        <v>13</v>
      </c>
      <c r="G27" s="422" t="s">
        <v>163</v>
      </c>
      <c r="H27" s="51">
        <v>1</v>
      </c>
      <c r="I27" s="51"/>
      <c r="J27" s="51">
        <v>1</v>
      </c>
      <c r="K27" s="51"/>
      <c r="L27" s="51">
        <v>1</v>
      </c>
      <c r="M27" s="51"/>
      <c r="N27" s="51"/>
      <c r="O27" s="51">
        <v>1</v>
      </c>
      <c r="P27" s="51"/>
      <c r="Q27" s="51">
        <v>1</v>
      </c>
      <c r="R27" s="51"/>
      <c r="S27" s="51">
        <v>1</v>
      </c>
      <c r="T27" s="57" t="s">
        <v>142</v>
      </c>
      <c r="U27" s="457"/>
      <c r="V27" s="425" t="s">
        <v>164</v>
      </c>
      <c r="W27" s="62"/>
      <c r="X27" s="62"/>
    </row>
    <row r="28" spans="1:24" s="63" customFormat="1" ht="45" customHeight="1" x14ac:dyDescent="0.25">
      <c r="A28" s="924"/>
      <c r="B28" s="958"/>
      <c r="C28" s="959"/>
      <c r="D28" s="799"/>
      <c r="E28" s="849"/>
      <c r="F28" s="49">
        <v>14</v>
      </c>
      <c r="G28" s="422" t="s">
        <v>165</v>
      </c>
      <c r="H28" s="51"/>
      <c r="I28" s="51"/>
      <c r="J28" s="51"/>
      <c r="K28" s="51"/>
      <c r="L28" s="51">
        <v>1</v>
      </c>
      <c r="M28" s="51"/>
      <c r="N28" s="51"/>
      <c r="O28" s="51"/>
      <c r="P28" s="51"/>
      <c r="Q28" s="51"/>
      <c r="R28" s="51"/>
      <c r="S28" s="51">
        <v>1</v>
      </c>
      <c r="T28" s="57" t="s">
        <v>142</v>
      </c>
      <c r="U28" s="457"/>
      <c r="V28" s="425" t="s">
        <v>164</v>
      </c>
      <c r="W28" s="62"/>
      <c r="X28" s="62"/>
    </row>
    <row r="29" spans="1:24" s="63" customFormat="1" ht="45" customHeight="1" x14ac:dyDescent="0.25">
      <c r="A29" s="924"/>
      <c r="B29" s="958"/>
      <c r="C29" s="959"/>
      <c r="D29" s="799"/>
      <c r="E29" s="849"/>
      <c r="F29" s="49">
        <v>15</v>
      </c>
      <c r="G29" s="422" t="s">
        <v>166</v>
      </c>
      <c r="H29" s="51"/>
      <c r="I29" s="51"/>
      <c r="J29" s="51"/>
      <c r="K29" s="51">
        <v>1</v>
      </c>
      <c r="L29" s="51"/>
      <c r="M29" s="51"/>
      <c r="N29" s="51"/>
      <c r="O29" s="51"/>
      <c r="P29" s="51"/>
      <c r="Q29" s="51"/>
      <c r="R29" s="51"/>
      <c r="S29" s="51"/>
      <c r="T29" s="57" t="s">
        <v>142</v>
      </c>
      <c r="U29" s="457"/>
      <c r="V29" s="924" t="s">
        <v>167</v>
      </c>
      <c r="W29" s="62"/>
      <c r="X29" s="62"/>
    </row>
    <row r="30" spans="1:24" s="63" customFormat="1" ht="36.75" customHeight="1" x14ac:dyDescent="0.25">
      <c r="A30" s="924"/>
      <c r="B30" s="958"/>
      <c r="C30" s="959"/>
      <c r="D30" s="799"/>
      <c r="E30" s="816"/>
      <c r="F30" s="49">
        <v>16</v>
      </c>
      <c r="G30" s="422" t="s">
        <v>168</v>
      </c>
      <c r="H30" s="458"/>
      <c r="I30" s="458"/>
      <c r="J30" s="458"/>
      <c r="K30" s="51">
        <v>1</v>
      </c>
      <c r="L30" s="458"/>
      <c r="M30" s="458"/>
      <c r="N30" s="458"/>
      <c r="O30" s="458"/>
      <c r="P30" s="458"/>
      <c r="Q30" s="458"/>
      <c r="R30" s="458"/>
      <c r="S30" s="458"/>
      <c r="T30" s="57" t="s">
        <v>149</v>
      </c>
      <c r="U30" s="457"/>
      <c r="V30" s="924"/>
      <c r="W30" s="62"/>
      <c r="X30" s="62"/>
    </row>
    <row r="31" spans="1:24" ht="33" customHeight="1" x14ac:dyDescent="0.25">
      <c r="A31" s="924" t="s">
        <v>169</v>
      </c>
      <c r="B31" s="924" t="s">
        <v>170</v>
      </c>
      <c r="C31" s="923" t="s">
        <v>171</v>
      </c>
      <c r="D31" s="812" t="s">
        <v>172</v>
      </c>
      <c r="E31" s="957"/>
      <c r="F31" s="49">
        <v>17</v>
      </c>
      <c r="G31" s="702" t="s">
        <v>1621</v>
      </c>
      <c r="H31" s="51">
        <v>2</v>
      </c>
      <c r="I31" s="51">
        <v>2</v>
      </c>
      <c r="J31" s="51">
        <v>2</v>
      </c>
      <c r="K31" s="51">
        <v>2</v>
      </c>
      <c r="L31" s="51">
        <v>2</v>
      </c>
      <c r="M31" s="51">
        <v>2</v>
      </c>
      <c r="N31" s="51">
        <v>2</v>
      </c>
      <c r="O31" s="51">
        <v>2</v>
      </c>
      <c r="P31" s="51">
        <v>2</v>
      </c>
      <c r="Q31" s="51">
        <v>2</v>
      </c>
      <c r="R31" s="51">
        <v>2</v>
      </c>
      <c r="S31" s="51">
        <v>2</v>
      </c>
      <c r="T31" s="684" t="s">
        <v>142</v>
      </c>
      <c r="U31" s="457"/>
      <c r="V31" s="790" t="s">
        <v>173</v>
      </c>
      <c r="W31" s="687"/>
      <c r="X31" s="687"/>
    </row>
    <row r="32" spans="1:24" ht="38.25" customHeight="1" x14ac:dyDescent="0.25">
      <c r="A32" s="924"/>
      <c r="B32" s="924"/>
      <c r="C32" s="923"/>
      <c r="D32" s="812"/>
      <c r="E32" s="957"/>
      <c r="F32" s="49">
        <v>18</v>
      </c>
      <c r="G32" s="702" t="s">
        <v>174</v>
      </c>
      <c r="H32" s="51">
        <v>2</v>
      </c>
      <c r="I32" s="51">
        <v>2</v>
      </c>
      <c r="J32" s="51">
        <v>3</v>
      </c>
      <c r="K32" s="51">
        <v>2</v>
      </c>
      <c r="L32" s="51">
        <v>2</v>
      </c>
      <c r="M32" s="51">
        <v>3</v>
      </c>
      <c r="N32" s="51">
        <v>2</v>
      </c>
      <c r="O32" s="51">
        <v>2</v>
      </c>
      <c r="P32" s="51">
        <v>3</v>
      </c>
      <c r="Q32" s="51">
        <v>2</v>
      </c>
      <c r="R32" s="51">
        <v>2</v>
      </c>
      <c r="S32" s="51">
        <v>5</v>
      </c>
      <c r="T32" s="65" t="s">
        <v>142</v>
      </c>
      <c r="U32" s="457"/>
      <c r="V32" s="790"/>
      <c r="W32" s="687"/>
      <c r="X32" s="687"/>
    </row>
    <row r="33" spans="1:24" ht="38.25" customHeight="1" x14ac:dyDescent="0.25">
      <c r="A33" s="521"/>
      <c r="B33" s="521"/>
      <c r="C33" s="523"/>
      <c r="D33" s="728"/>
      <c r="E33" s="729"/>
      <c r="F33" s="549"/>
      <c r="G33" s="730"/>
      <c r="H33" s="731"/>
      <c r="I33" s="731"/>
      <c r="J33" s="731"/>
      <c r="K33" s="731"/>
      <c r="L33" s="731"/>
      <c r="M33" s="731"/>
      <c r="N33" s="731"/>
      <c r="O33" s="731"/>
      <c r="P33" s="731"/>
      <c r="Q33" s="731"/>
      <c r="R33" s="731"/>
      <c r="S33" s="731"/>
      <c r="T33" s="732"/>
      <c r="U33" s="733"/>
      <c r="V33" s="446"/>
      <c r="W33" s="446"/>
      <c r="X33" s="446"/>
    </row>
    <row r="34" spans="1:24" x14ac:dyDescent="0.25">
      <c r="A34" s="521"/>
      <c r="B34" s="521"/>
      <c r="C34" s="523"/>
      <c r="D34" s="728"/>
      <c r="E34" s="729"/>
      <c r="F34" s="549"/>
      <c r="G34" s="730"/>
      <c r="H34" s="731"/>
      <c r="I34" s="731"/>
      <c r="J34" s="731"/>
      <c r="K34" s="731"/>
      <c r="L34" s="731"/>
      <c r="M34" s="731"/>
      <c r="N34" s="731"/>
      <c r="O34" s="731"/>
      <c r="P34" s="731"/>
      <c r="Q34" s="731"/>
      <c r="R34" s="731"/>
      <c r="S34" s="731"/>
      <c r="T34" s="732"/>
      <c r="U34" s="733"/>
      <c r="V34" s="446"/>
      <c r="W34" s="446"/>
      <c r="X34" s="446"/>
    </row>
    <row r="35" spans="1:24" x14ac:dyDescent="0.25">
      <c r="A35" s="521"/>
      <c r="B35" s="521"/>
      <c r="C35" s="523"/>
      <c r="D35" s="728"/>
      <c r="E35" s="729"/>
      <c r="F35" s="549"/>
      <c r="G35" s="730"/>
      <c r="H35" s="731"/>
      <c r="I35" s="731"/>
      <c r="J35" s="731"/>
      <c r="K35" s="731"/>
      <c r="L35" s="731"/>
      <c r="M35" s="731"/>
      <c r="N35" s="731"/>
      <c r="O35" s="731"/>
      <c r="P35" s="731"/>
      <c r="Q35" s="731"/>
      <c r="R35" s="731"/>
      <c r="S35" s="731"/>
      <c r="T35" s="732"/>
      <c r="U35" s="733"/>
      <c r="V35" s="446"/>
      <c r="W35" s="446"/>
      <c r="X35" s="446"/>
    </row>
    <row r="36" spans="1:24" x14ac:dyDescent="0.25">
      <c r="A36" s="521"/>
      <c r="B36" s="521"/>
      <c r="C36" s="523"/>
      <c r="D36" s="728"/>
      <c r="E36" s="729"/>
      <c r="F36" s="549"/>
      <c r="G36" s="730"/>
      <c r="H36" s="731"/>
      <c r="I36" s="731"/>
      <c r="J36" s="731"/>
      <c r="K36" s="731"/>
      <c r="L36" s="731"/>
      <c r="M36" s="731"/>
      <c r="N36" s="731"/>
      <c r="O36" s="731"/>
      <c r="P36" s="731"/>
      <c r="Q36" s="731"/>
      <c r="R36" s="731"/>
      <c r="S36" s="731"/>
      <c r="T36" s="732"/>
      <c r="U36" s="733"/>
      <c r="V36" s="446"/>
      <c r="W36" s="446"/>
      <c r="X36" s="446"/>
    </row>
    <row r="37" spans="1:24" x14ac:dyDescent="0.25">
      <c r="A37" s="521"/>
      <c r="B37" s="521"/>
      <c r="C37" s="523"/>
      <c r="D37" s="728"/>
      <c r="E37" s="729"/>
      <c r="F37" s="549"/>
      <c r="G37" s="730"/>
      <c r="H37" s="731"/>
      <c r="I37" s="731"/>
      <c r="J37" s="731"/>
      <c r="K37" s="731"/>
      <c r="L37" s="731"/>
      <c r="M37" s="731"/>
      <c r="N37" s="731"/>
      <c r="O37" s="731"/>
      <c r="P37" s="731"/>
      <c r="Q37" s="731"/>
      <c r="R37" s="731"/>
      <c r="S37" s="731"/>
      <c r="T37" s="732"/>
      <c r="U37" s="733"/>
      <c r="V37" s="446"/>
      <c r="W37" s="446"/>
      <c r="X37" s="446"/>
    </row>
    <row r="38" spans="1:24" x14ac:dyDescent="0.25">
      <c r="A38" s="521"/>
      <c r="B38" s="521"/>
      <c r="C38" s="523"/>
      <c r="D38" s="728"/>
      <c r="E38" s="729"/>
      <c r="F38" s="549"/>
      <c r="G38" s="730"/>
      <c r="H38" s="731"/>
      <c r="I38" s="731"/>
      <c r="J38" s="731"/>
      <c r="K38" s="731"/>
      <c r="L38" s="731"/>
      <c r="M38" s="731"/>
      <c r="N38" s="731"/>
      <c r="O38" s="731"/>
      <c r="P38" s="731"/>
      <c r="Q38" s="731"/>
      <c r="R38" s="731"/>
      <c r="S38" s="731"/>
      <c r="T38" s="732"/>
      <c r="U38" s="733"/>
      <c r="V38" s="446"/>
      <c r="W38" s="446"/>
      <c r="X38" s="446"/>
    </row>
    <row r="39" spans="1:24" x14ac:dyDescent="0.25">
      <c r="A39" s="521"/>
      <c r="B39" s="521"/>
      <c r="C39" s="523"/>
      <c r="D39" s="728"/>
      <c r="E39" s="729"/>
      <c r="F39" s="549"/>
      <c r="G39" s="730"/>
      <c r="H39" s="731"/>
      <c r="I39" s="731"/>
      <c r="J39" s="731"/>
      <c r="K39" s="731"/>
      <c r="L39" s="731"/>
      <c r="M39" s="731"/>
      <c r="N39" s="731"/>
      <c r="O39" s="731"/>
      <c r="P39" s="731"/>
      <c r="Q39" s="731"/>
      <c r="R39" s="731"/>
      <c r="S39" s="731"/>
      <c r="T39" s="732"/>
      <c r="U39" s="733"/>
      <c r="V39" s="446"/>
      <c r="W39" s="446"/>
      <c r="X39" s="446"/>
    </row>
    <row r="40" spans="1:24" x14ac:dyDescent="0.25">
      <c r="A40" s="521"/>
      <c r="B40" s="521"/>
      <c r="C40" s="523"/>
      <c r="D40" s="728"/>
      <c r="E40" s="729"/>
      <c r="F40" s="549"/>
      <c r="G40" s="730"/>
      <c r="H40" s="731"/>
      <c r="I40" s="731"/>
      <c r="J40" s="731"/>
      <c r="K40" s="731"/>
      <c r="L40" s="731"/>
      <c r="M40" s="731"/>
      <c r="N40" s="731"/>
      <c r="O40" s="731"/>
      <c r="P40" s="731"/>
      <c r="Q40" s="731"/>
      <c r="R40" s="731"/>
      <c r="S40" s="731"/>
      <c r="T40" s="732"/>
      <c r="U40" s="733"/>
      <c r="V40" s="446"/>
      <c r="W40" s="446"/>
      <c r="X40" s="446"/>
    </row>
    <row r="41" spans="1:24" x14ac:dyDescent="0.25">
      <c r="A41" s="682">
        <v>1</v>
      </c>
      <c r="B41" s="682">
        <v>2</v>
      </c>
      <c r="C41" s="682">
        <v>3</v>
      </c>
      <c r="D41" s="682">
        <v>4</v>
      </c>
      <c r="E41" s="682">
        <v>5</v>
      </c>
      <c r="F41" s="809">
        <v>6</v>
      </c>
      <c r="G41" s="810"/>
      <c r="H41" s="809">
        <v>7</v>
      </c>
      <c r="I41" s="811"/>
      <c r="J41" s="811"/>
      <c r="K41" s="811"/>
      <c r="L41" s="811"/>
      <c r="M41" s="811"/>
      <c r="N41" s="811"/>
      <c r="O41" s="811"/>
      <c r="P41" s="811"/>
      <c r="Q41" s="811"/>
      <c r="R41" s="811"/>
      <c r="S41" s="810"/>
      <c r="T41" s="682">
        <v>8</v>
      </c>
      <c r="U41" s="682">
        <v>9</v>
      </c>
      <c r="V41" s="682">
        <v>10</v>
      </c>
      <c r="W41" s="682">
        <v>11</v>
      </c>
      <c r="X41" s="682">
        <v>12</v>
      </c>
    </row>
    <row r="42" spans="1:24" x14ac:dyDescent="0.25">
      <c r="A42" s="768" t="s">
        <v>9</v>
      </c>
      <c r="B42" s="768" t="s">
        <v>10</v>
      </c>
      <c r="C42" s="768" t="s">
        <v>11</v>
      </c>
      <c r="D42" s="769" t="s">
        <v>12</v>
      </c>
      <c r="E42" s="768" t="s">
        <v>13</v>
      </c>
      <c r="F42" s="768" t="s">
        <v>0</v>
      </c>
      <c r="G42" s="768" t="s">
        <v>14</v>
      </c>
      <c r="H42" s="771" t="s">
        <v>15</v>
      </c>
      <c r="I42" s="771"/>
      <c r="J42" s="771"/>
      <c r="K42" s="771"/>
      <c r="L42" s="771"/>
      <c r="M42" s="771"/>
      <c r="N42" s="771"/>
      <c r="O42" s="771"/>
      <c r="P42" s="771"/>
      <c r="Q42" s="771"/>
      <c r="R42" s="771"/>
      <c r="S42" s="771"/>
      <c r="T42" s="768" t="s">
        <v>16</v>
      </c>
      <c r="U42" s="768" t="s">
        <v>17</v>
      </c>
      <c r="V42" s="769" t="s">
        <v>18</v>
      </c>
      <c r="W42" s="806" t="s">
        <v>19</v>
      </c>
      <c r="X42" s="806" t="s">
        <v>20</v>
      </c>
    </row>
    <row r="43" spans="1:24" x14ac:dyDescent="0.25">
      <c r="A43" s="768"/>
      <c r="B43" s="768"/>
      <c r="C43" s="768"/>
      <c r="D43" s="769"/>
      <c r="E43" s="768"/>
      <c r="F43" s="768"/>
      <c r="G43" s="768"/>
      <c r="H43" s="768" t="s">
        <v>21</v>
      </c>
      <c r="I43" s="768"/>
      <c r="J43" s="768"/>
      <c r="K43" s="768" t="s">
        <v>22</v>
      </c>
      <c r="L43" s="768"/>
      <c r="M43" s="768"/>
      <c r="N43" s="768" t="s">
        <v>23</v>
      </c>
      <c r="O43" s="768"/>
      <c r="P43" s="768"/>
      <c r="Q43" s="768" t="s">
        <v>24</v>
      </c>
      <c r="R43" s="768"/>
      <c r="S43" s="768"/>
      <c r="T43" s="768"/>
      <c r="U43" s="768"/>
      <c r="V43" s="769"/>
      <c r="W43" s="807"/>
      <c r="X43" s="807" t="s">
        <v>133</v>
      </c>
    </row>
    <row r="44" spans="1:24" x14ac:dyDescent="0.25">
      <c r="A44" s="768"/>
      <c r="B44" s="768"/>
      <c r="C44" s="768"/>
      <c r="D44" s="769"/>
      <c r="E44" s="768"/>
      <c r="F44" s="768"/>
      <c r="G44" s="768"/>
      <c r="H44" s="14" t="s">
        <v>25</v>
      </c>
      <c r="I44" s="14" t="s">
        <v>26</v>
      </c>
      <c r="J44" s="14" t="s">
        <v>27</v>
      </c>
      <c r="K44" s="14" t="s">
        <v>28</v>
      </c>
      <c r="L44" s="14" t="s">
        <v>27</v>
      </c>
      <c r="M44" s="14" t="s">
        <v>29</v>
      </c>
      <c r="N44" s="14" t="s">
        <v>30</v>
      </c>
      <c r="O44" s="14" t="s">
        <v>28</v>
      </c>
      <c r="P44" s="14" t="s">
        <v>31</v>
      </c>
      <c r="Q44" s="14" t="s">
        <v>32</v>
      </c>
      <c r="R44" s="14" t="s">
        <v>33</v>
      </c>
      <c r="S44" s="14" t="s">
        <v>34</v>
      </c>
      <c r="T44" s="768"/>
      <c r="U44" s="768"/>
      <c r="V44" s="769"/>
      <c r="W44" s="808"/>
      <c r="X44" s="808"/>
    </row>
    <row r="45" spans="1:24" ht="48" customHeight="1" x14ac:dyDescent="0.25">
      <c r="A45" s="892" t="s">
        <v>175</v>
      </c>
      <c r="B45" s="892" t="s">
        <v>1295</v>
      </c>
      <c r="C45" s="922">
        <v>0.98</v>
      </c>
      <c r="D45" s="954"/>
      <c r="E45" s="956"/>
      <c r="F45" s="724">
        <v>19</v>
      </c>
      <c r="G45" s="701" t="s">
        <v>176</v>
      </c>
      <c r="H45" s="725">
        <f>'[1]Cronograma de actividades nuevo'!C45</f>
        <v>14</v>
      </c>
      <c r="I45" s="725">
        <f>'[1]Cronograma de actividades nuevo'!D45</f>
        <v>12</v>
      </c>
      <c r="J45" s="725">
        <f>'[1]Cronograma de actividades nuevo'!E45</f>
        <v>12</v>
      </c>
      <c r="K45" s="725">
        <f>'[1]Cronograma de actividades nuevo'!F45</f>
        <v>18</v>
      </c>
      <c r="L45" s="725">
        <f>'[1]Cronograma de actividades nuevo'!G45</f>
        <v>8</v>
      </c>
      <c r="M45" s="725">
        <f>'[1]Cronograma de actividades nuevo'!H45</f>
        <v>20</v>
      </c>
      <c r="N45" s="725">
        <f>'[1]Cronograma de actividades nuevo'!I45</f>
        <v>12</v>
      </c>
      <c r="O45" s="725">
        <f>'[1]Cronograma de actividades nuevo'!J45</f>
        <v>18</v>
      </c>
      <c r="P45" s="725">
        <f>'[1]Cronograma de actividades nuevo'!K45</f>
        <v>8</v>
      </c>
      <c r="Q45" s="725">
        <f>'[1]Cronograma de actividades nuevo'!L45</f>
        <v>22</v>
      </c>
      <c r="R45" s="725">
        <f>'[1]Cronograma de actividades nuevo'!M45</f>
        <v>6</v>
      </c>
      <c r="S45" s="725">
        <f>'[1]Cronograma de actividades nuevo'!N45</f>
        <v>20</v>
      </c>
      <c r="T45" s="726" t="s">
        <v>142</v>
      </c>
      <c r="U45" s="727"/>
      <c r="V45" s="902" t="s">
        <v>177</v>
      </c>
      <c r="W45" s="704"/>
      <c r="X45" s="704"/>
    </row>
    <row r="46" spans="1:24" ht="48" customHeight="1" x14ac:dyDescent="0.25">
      <c r="A46" s="924"/>
      <c r="B46" s="924"/>
      <c r="C46" s="923"/>
      <c r="D46" s="955"/>
      <c r="E46" s="957"/>
      <c r="F46" s="49">
        <v>20</v>
      </c>
      <c r="G46" s="422" t="s">
        <v>178</v>
      </c>
      <c r="H46" s="66">
        <v>1</v>
      </c>
      <c r="I46" s="66">
        <v>1</v>
      </c>
      <c r="J46" s="66">
        <v>1</v>
      </c>
      <c r="K46" s="66">
        <v>1</v>
      </c>
      <c r="L46" s="66">
        <v>1</v>
      </c>
      <c r="M46" s="66">
        <v>1</v>
      </c>
      <c r="N46" s="66">
        <v>1</v>
      </c>
      <c r="O46" s="66">
        <v>1</v>
      </c>
      <c r="P46" s="66">
        <v>1</v>
      </c>
      <c r="Q46" s="66">
        <v>1</v>
      </c>
      <c r="R46" s="66">
        <v>1</v>
      </c>
      <c r="S46" s="66">
        <v>1</v>
      </c>
      <c r="T46" s="659" t="s">
        <v>149</v>
      </c>
      <c r="U46" s="457"/>
      <c r="V46" s="790"/>
      <c r="W46" s="406"/>
      <c r="X46" s="406"/>
    </row>
    <row r="47" spans="1:24" s="4" customFormat="1" ht="48" customHeight="1" x14ac:dyDescent="0.25">
      <c r="A47" s="805" t="s">
        <v>106</v>
      </c>
      <c r="B47" s="776" t="s">
        <v>107</v>
      </c>
      <c r="C47" s="812" t="s">
        <v>108</v>
      </c>
      <c r="D47" s="799"/>
      <c r="E47" s="776" t="s">
        <v>109</v>
      </c>
      <c r="F47" s="49">
        <v>21</v>
      </c>
      <c r="G47" s="425" t="s">
        <v>110</v>
      </c>
      <c r="H47" s="37"/>
      <c r="I47" s="37"/>
      <c r="J47" s="37"/>
      <c r="K47" s="37"/>
      <c r="L47" s="37"/>
      <c r="M47" s="37">
        <v>1</v>
      </c>
      <c r="N47" s="37"/>
      <c r="O47" s="37"/>
      <c r="P47" s="37"/>
      <c r="Q47" s="37"/>
      <c r="R47" s="37"/>
      <c r="S47" s="37"/>
      <c r="T47" s="777" t="s">
        <v>149</v>
      </c>
      <c r="U47" s="799"/>
      <c r="V47" s="437" t="s">
        <v>111</v>
      </c>
      <c r="W47" s="38"/>
      <c r="X47" s="38"/>
    </row>
    <row r="48" spans="1:24" s="4" customFormat="1" ht="48" customHeight="1" x14ac:dyDescent="0.25">
      <c r="A48" s="805"/>
      <c r="B48" s="776"/>
      <c r="C48" s="812"/>
      <c r="D48" s="799"/>
      <c r="E48" s="776"/>
      <c r="F48" s="49">
        <v>22</v>
      </c>
      <c r="G48" s="425" t="s">
        <v>112</v>
      </c>
      <c r="H48" s="37"/>
      <c r="I48" s="37"/>
      <c r="J48" s="37"/>
      <c r="K48" s="37"/>
      <c r="L48" s="37"/>
      <c r="M48" s="37">
        <v>1</v>
      </c>
      <c r="N48" s="37"/>
      <c r="O48" s="37"/>
      <c r="P48" s="37"/>
      <c r="Q48" s="37"/>
      <c r="R48" s="37"/>
      <c r="S48" s="37"/>
      <c r="T48" s="777"/>
      <c r="U48" s="799"/>
      <c r="V48" s="437" t="s">
        <v>113</v>
      </c>
      <c r="W48" s="38"/>
      <c r="X48" s="38"/>
    </row>
    <row r="49" spans="1:24" s="4" customFormat="1" ht="48" customHeight="1" x14ac:dyDescent="0.25">
      <c r="A49" s="805"/>
      <c r="B49" s="776"/>
      <c r="C49" s="812"/>
      <c r="D49" s="799"/>
      <c r="E49" s="776"/>
      <c r="F49" s="49">
        <v>23</v>
      </c>
      <c r="G49" s="425" t="s">
        <v>114</v>
      </c>
      <c r="H49" s="37">
        <v>1</v>
      </c>
      <c r="I49" s="37"/>
      <c r="J49" s="37"/>
      <c r="K49" s="37"/>
      <c r="L49" s="37"/>
      <c r="M49" s="37"/>
      <c r="N49" s="37"/>
      <c r="O49" s="37"/>
      <c r="P49" s="37"/>
      <c r="Q49" s="37"/>
      <c r="R49" s="37"/>
      <c r="S49" s="37"/>
      <c r="T49" s="777"/>
      <c r="U49" s="799"/>
      <c r="V49" s="437" t="s">
        <v>115</v>
      </c>
      <c r="W49" s="38"/>
      <c r="X49" s="38"/>
    </row>
    <row r="50" spans="1:24" s="4" customFormat="1" ht="48" customHeight="1" x14ac:dyDescent="0.25">
      <c r="A50" s="805"/>
      <c r="B50" s="776"/>
      <c r="C50" s="812"/>
      <c r="D50" s="799"/>
      <c r="E50" s="776"/>
      <c r="F50" s="49">
        <v>24</v>
      </c>
      <c r="G50" s="425" t="s">
        <v>116</v>
      </c>
      <c r="H50" s="37"/>
      <c r="I50" s="37"/>
      <c r="J50" s="37"/>
      <c r="K50" s="37"/>
      <c r="L50" s="37"/>
      <c r="M50" s="37">
        <v>1</v>
      </c>
      <c r="N50" s="37"/>
      <c r="O50" s="37"/>
      <c r="P50" s="37"/>
      <c r="Q50" s="37"/>
      <c r="R50" s="37"/>
      <c r="S50" s="37"/>
      <c r="T50" s="777"/>
      <c r="U50" s="799"/>
      <c r="V50" s="437" t="s">
        <v>117</v>
      </c>
      <c r="W50" s="38"/>
      <c r="X50" s="38"/>
    </row>
    <row r="51" spans="1:24" s="4" customFormat="1" ht="48" customHeight="1" x14ac:dyDescent="0.25">
      <c r="A51" s="805"/>
      <c r="B51" s="776"/>
      <c r="C51" s="812"/>
      <c r="D51" s="799"/>
      <c r="E51" s="776"/>
      <c r="F51" s="49">
        <v>25</v>
      </c>
      <c r="G51" s="425" t="s">
        <v>118</v>
      </c>
      <c r="H51" s="37"/>
      <c r="I51" s="37"/>
      <c r="J51" s="37"/>
      <c r="K51" s="37"/>
      <c r="L51" s="37"/>
      <c r="M51" s="37"/>
      <c r="N51" s="37"/>
      <c r="O51" s="37"/>
      <c r="P51" s="37"/>
      <c r="Q51" s="37">
        <v>1</v>
      </c>
      <c r="R51" s="37"/>
      <c r="S51" s="37"/>
      <c r="T51" s="777"/>
      <c r="U51" s="799"/>
      <c r="V51" s="437" t="s">
        <v>119</v>
      </c>
      <c r="W51" s="38"/>
      <c r="X51" s="38"/>
    </row>
    <row r="52" spans="1:24" s="4" customFormat="1" ht="48" customHeight="1" x14ac:dyDescent="0.25">
      <c r="A52" s="805"/>
      <c r="B52" s="776"/>
      <c r="C52" s="812"/>
      <c r="D52" s="799"/>
      <c r="E52" s="776"/>
      <c r="F52" s="49">
        <v>26</v>
      </c>
      <c r="G52" s="425" t="s">
        <v>120</v>
      </c>
      <c r="H52" s="37"/>
      <c r="I52" s="37"/>
      <c r="J52" s="37"/>
      <c r="K52" s="37">
        <v>1</v>
      </c>
      <c r="L52" s="37"/>
      <c r="M52" s="37"/>
      <c r="N52" s="37">
        <v>1</v>
      </c>
      <c r="O52" s="37"/>
      <c r="P52" s="37"/>
      <c r="Q52" s="37">
        <v>1</v>
      </c>
      <c r="R52" s="37"/>
      <c r="S52" s="37"/>
      <c r="T52" s="777"/>
      <c r="U52" s="799"/>
      <c r="V52" s="41" t="s">
        <v>121</v>
      </c>
      <c r="W52" s="38"/>
      <c r="X52" s="38"/>
    </row>
    <row r="53" spans="1:24" s="4" customFormat="1" ht="48" customHeight="1" x14ac:dyDescent="0.25">
      <c r="A53" s="805"/>
      <c r="B53" s="776"/>
      <c r="C53" s="812"/>
      <c r="D53" s="799"/>
      <c r="E53" s="776"/>
      <c r="F53" s="49">
        <v>27</v>
      </c>
      <c r="G53" s="425" t="s">
        <v>122</v>
      </c>
      <c r="H53" s="37"/>
      <c r="I53" s="37"/>
      <c r="J53" s="40">
        <v>1</v>
      </c>
      <c r="K53" s="37"/>
      <c r="L53" s="37"/>
      <c r="M53" s="40">
        <v>1</v>
      </c>
      <c r="N53" s="37"/>
      <c r="O53" s="37"/>
      <c r="P53" s="40">
        <v>1</v>
      </c>
      <c r="Q53" s="37"/>
      <c r="R53" s="37"/>
      <c r="S53" s="40">
        <v>1</v>
      </c>
      <c r="T53" s="777"/>
      <c r="U53" s="799"/>
      <c r="V53" s="41" t="s">
        <v>123</v>
      </c>
      <c r="W53" s="38"/>
      <c r="X53" s="38"/>
    </row>
    <row r="54" spans="1:24" s="4" customFormat="1" ht="48" customHeight="1" x14ac:dyDescent="0.25">
      <c r="A54" s="805"/>
      <c r="B54" s="776" t="s">
        <v>124</v>
      </c>
      <c r="C54" s="800">
        <v>0.9</v>
      </c>
      <c r="D54" s="799"/>
      <c r="E54" s="776"/>
      <c r="F54" s="49">
        <v>28</v>
      </c>
      <c r="G54" s="425" t="s">
        <v>125</v>
      </c>
      <c r="H54" s="37">
        <v>1</v>
      </c>
      <c r="I54" s="37"/>
      <c r="J54" s="37"/>
      <c r="K54" s="37">
        <v>1</v>
      </c>
      <c r="L54" s="37"/>
      <c r="M54" s="37"/>
      <c r="N54" s="37">
        <v>1</v>
      </c>
      <c r="O54" s="37"/>
      <c r="P54" s="37"/>
      <c r="Q54" s="37">
        <v>1</v>
      </c>
      <c r="R54" s="37"/>
      <c r="S54" s="37"/>
      <c r="T54" s="777"/>
      <c r="U54" s="799"/>
      <c r="V54" s="437" t="s">
        <v>126</v>
      </c>
      <c r="W54" s="38"/>
      <c r="X54" s="38"/>
    </row>
    <row r="55" spans="1:24" s="4" customFormat="1" ht="48" customHeight="1" x14ac:dyDescent="0.25">
      <c r="A55" s="805"/>
      <c r="B55" s="776"/>
      <c r="C55" s="800"/>
      <c r="D55" s="799"/>
      <c r="E55" s="776"/>
      <c r="F55" s="49">
        <v>29</v>
      </c>
      <c r="G55" s="425" t="s">
        <v>127</v>
      </c>
      <c r="H55" s="37">
        <v>1</v>
      </c>
      <c r="I55" s="37"/>
      <c r="J55" s="37"/>
      <c r="K55" s="37">
        <v>1</v>
      </c>
      <c r="L55" s="37"/>
      <c r="M55" s="37"/>
      <c r="N55" s="37">
        <v>1</v>
      </c>
      <c r="O55" s="37"/>
      <c r="P55" s="37"/>
      <c r="Q55" s="37">
        <v>1</v>
      </c>
      <c r="R55" s="37"/>
      <c r="S55" s="37"/>
      <c r="T55" s="777"/>
      <c r="U55" s="799"/>
      <c r="V55" s="437" t="s">
        <v>121</v>
      </c>
      <c r="W55" s="38"/>
      <c r="X55" s="38"/>
    </row>
    <row r="56" spans="1:24" ht="48" customHeight="1" thickBot="1" x14ac:dyDescent="0.3">
      <c r="X56" s="67">
        <f>SUM(X15:X55)</f>
        <v>262012</v>
      </c>
    </row>
    <row r="57" spans="1:24" ht="10.5" customHeight="1" thickTop="1" x14ac:dyDescent="0.25"/>
  </sheetData>
  <mergeCells count="82">
    <mergeCell ref="F11:G11"/>
    <mergeCell ref="H11:S11"/>
    <mergeCell ref="A6:X6"/>
    <mergeCell ref="A7:X7"/>
    <mergeCell ref="B8:X8"/>
    <mergeCell ref="B9:X9"/>
    <mergeCell ref="B10:X10"/>
    <mergeCell ref="A12:A14"/>
    <mergeCell ref="B12:B14"/>
    <mergeCell ref="C12:C14"/>
    <mergeCell ref="D12:D14"/>
    <mergeCell ref="E12:E14"/>
    <mergeCell ref="E15:E18"/>
    <mergeCell ref="G12:G14"/>
    <mergeCell ref="H12:S12"/>
    <mergeCell ref="T12:T14"/>
    <mergeCell ref="U12:U14"/>
    <mergeCell ref="F12:F14"/>
    <mergeCell ref="X12:X14"/>
    <mergeCell ref="H13:J13"/>
    <mergeCell ref="K13:M13"/>
    <mergeCell ref="N13:P13"/>
    <mergeCell ref="Q13:S13"/>
    <mergeCell ref="V12:V14"/>
    <mergeCell ref="W12:W14"/>
    <mergeCell ref="B17:B19"/>
    <mergeCell ref="C17:C19"/>
    <mergeCell ref="D17:D19"/>
    <mergeCell ref="A20:A25"/>
    <mergeCell ref="B20:B25"/>
    <mergeCell ref="C20:C25"/>
    <mergeCell ref="D20:D25"/>
    <mergeCell ref="A15:A19"/>
    <mergeCell ref="B15:B16"/>
    <mergeCell ref="C15:C16"/>
    <mergeCell ref="D15:D16"/>
    <mergeCell ref="A26:A30"/>
    <mergeCell ref="B26:B30"/>
    <mergeCell ref="C26:C30"/>
    <mergeCell ref="D26:D30"/>
    <mergeCell ref="V29:V30"/>
    <mergeCell ref="E26:E30"/>
    <mergeCell ref="V31:V32"/>
    <mergeCell ref="A45:A46"/>
    <mergeCell ref="B45:B46"/>
    <mergeCell ref="C45:C46"/>
    <mergeCell ref="D45:D46"/>
    <mergeCell ref="E45:E46"/>
    <mergeCell ref="V45:V46"/>
    <mergeCell ref="A31:A32"/>
    <mergeCell ref="B31:B32"/>
    <mergeCell ref="C31:C32"/>
    <mergeCell ref="D31:D32"/>
    <mergeCell ref="E31:E32"/>
    <mergeCell ref="F41:G41"/>
    <mergeCell ref="H41:S41"/>
    <mergeCell ref="A42:A44"/>
    <mergeCell ref="B42:B44"/>
    <mergeCell ref="U47:U55"/>
    <mergeCell ref="B54:B55"/>
    <mergeCell ref="C54:C55"/>
    <mergeCell ref="A47:A55"/>
    <mergeCell ref="B47:B53"/>
    <mergeCell ref="C47:C53"/>
    <mergeCell ref="D47:D55"/>
    <mergeCell ref="E47:E55"/>
    <mergeCell ref="T47:T55"/>
    <mergeCell ref="C42:C44"/>
    <mergeCell ref="D42:D44"/>
    <mergeCell ref="E42:E44"/>
    <mergeCell ref="F42:F44"/>
    <mergeCell ref="G42:G44"/>
    <mergeCell ref="X42:X44"/>
    <mergeCell ref="H43:J43"/>
    <mergeCell ref="K43:M43"/>
    <mergeCell ref="N43:P43"/>
    <mergeCell ref="Q43:S43"/>
    <mergeCell ref="H42:S42"/>
    <mergeCell ref="T42:T44"/>
    <mergeCell ref="U42:U44"/>
    <mergeCell ref="V42:V44"/>
    <mergeCell ref="W42:W44"/>
  </mergeCells>
  <pageMargins left="0.70866141732283472" right="0.23622047244094491" top="0.47244094488188981" bottom="0.39370078740157483" header="0.31496062992125984" footer="0.19685039370078741"/>
  <pageSetup paperSize="5" scale="51" fitToHeight="0" orientation="landscape" r:id="rId1"/>
  <headerFooter>
    <oddFooter>&amp;R&amp;"Times New Roman,Negrita"&amp;12 51</oddFooter>
  </headerFooter>
  <rowBreaks count="1" manualBreakCount="1">
    <brk id="33" max="23" man="1"/>
  </rowBreaks>
  <colBreaks count="1" manualBreakCount="1">
    <brk id="2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18"/>
  <sheetViews>
    <sheetView showGridLines="0" view="pageBreakPreview" topLeftCell="A59" zoomScale="55" zoomScaleNormal="90" zoomScaleSheetLayoutView="55" workbookViewId="0">
      <selection activeCell="D69" sqref="D69:D75"/>
    </sheetView>
  </sheetViews>
  <sheetFormatPr baseColWidth="10" defaultColWidth="11.42578125" defaultRowHeight="15.75" x14ac:dyDescent="0.25"/>
  <cols>
    <col min="1" max="1" width="32.5703125" style="183" customWidth="1"/>
    <col min="2" max="2" width="23.140625" style="183" customWidth="1"/>
    <col min="3" max="3" width="12.7109375" style="183" customWidth="1"/>
    <col min="4" max="4" width="9.28515625" style="183" customWidth="1"/>
    <col min="5" max="5" width="29.7109375" style="183" customWidth="1"/>
    <col min="6" max="6" width="4.5703125" style="183" customWidth="1"/>
    <col min="7" max="7" width="44.85546875" style="183" customWidth="1"/>
    <col min="8" max="9" width="5" style="183" customWidth="1"/>
    <col min="10" max="10" width="6.140625" style="183" customWidth="1"/>
    <col min="11" max="12" width="5" style="183" customWidth="1"/>
    <col min="13" max="13" width="6.85546875" style="183" bestFit="1" customWidth="1"/>
    <col min="14" max="14" width="5.7109375" style="183" customWidth="1"/>
    <col min="15" max="15" width="5" style="183" customWidth="1"/>
    <col min="16" max="16" width="6.140625" style="183" customWidth="1"/>
    <col min="17" max="18" width="5" style="183" customWidth="1"/>
    <col min="19" max="19" width="6.140625" style="183" customWidth="1"/>
    <col min="20" max="20" width="22.85546875" style="183" customWidth="1"/>
    <col min="21" max="21" width="21.7109375" style="183" customWidth="1"/>
    <col min="22" max="22" width="33.28515625" style="183" customWidth="1"/>
    <col min="23" max="23" width="28.140625" style="285" customWidth="1"/>
    <col min="24" max="24" width="18.5703125" style="244" bestFit="1" customWidth="1"/>
    <col min="25" max="25" width="1.85546875" style="243" customWidth="1"/>
    <col min="26" max="26" width="15.5703125" style="244" hidden="1" customWidth="1"/>
    <col min="27" max="16384" width="11.42578125" style="183"/>
  </cols>
  <sheetData>
    <row r="1" spans="1:26" x14ac:dyDescent="0.25">
      <c r="U1" s="43"/>
      <c r="V1" s="43"/>
      <c r="W1" s="43"/>
      <c r="X1" s="43"/>
    </row>
    <row r="2" spans="1:26" x14ac:dyDescent="0.25">
      <c r="U2" s="3"/>
      <c r="V2" s="4"/>
      <c r="W2" s="3"/>
      <c r="X2" s="4"/>
    </row>
    <row r="3" spans="1:26" x14ac:dyDescent="0.25">
      <c r="U3" s="3"/>
      <c r="V3" s="3"/>
      <c r="W3" s="3"/>
      <c r="X3" s="4"/>
    </row>
    <row r="4" spans="1:26" x14ac:dyDescent="0.25">
      <c r="U4" s="3"/>
      <c r="V4" s="4"/>
      <c r="W4" s="3"/>
      <c r="X4" s="4"/>
    </row>
    <row r="5" spans="1:26" s="7" customFormat="1" ht="20.25" x14ac:dyDescent="0.3">
      <c r="A5" s="774" t="s">
        <v>1</v>
      </c>
      <c r="B5" s="774"/>
      <c r="C5" s="774"/>
      <c r="D5" s="774"/>
      <c r="E5" s="774"/>
      <c r="F5" s="774"/>
      <c r="G5" s="774"/>
      <c r="H5" s="774"/>
      <c r="I5" s="774"/>
      <c r="J5" s="774"/>
      <c r="K5" s="774"/>
      <c r="L5" s="774"/>
      <c r="M5" s="774"/>
      <c r="N5" s="774"/>
      <c r="O5" s="774"/>
      <c r="P5" s="774"/>
      <c r="Q5" s="774"/>
      <c r="R5" s="774"/>
      <c r="S5" s="774"/>
      <c r="T5" s="774"/>
      <c r="U5" s="774"/>
      <c r="V5" s="774"/>
      <c r="W5" s="774"/>
      <c r="X5" s="774"/>
      <c r="Y5" s="245"/>
      <c r="Z5" s="246"/>
    </row>
    <row r="6" spans="1:26" s="7" customFormat="1" ht="20.25" x14ac:dyDescent="0.3">
      <c r="A6" s="774" t="s">
        <v>2</v>
      </c>
      <c r="B6" s="774"/>
      <c r="C6" s="774"/>
      <c r="D6" s="774"/>
      <c r="E6" s="774"/>
      <c r="F6" s="774"/>
      <c r="G6" s="774"/>
      <c r="H6" s="774"/>
      <c r="I6" s="774"/>
      <c r="J6" s="774"/>
      <c r="K6" s="774"/>
      <c r="L6" s="774"/>
      <c r="M6" s="774"/>
      <c r="N6" s="774"/>
      <c r="O6" s="774"/>
      <c r="P6" s="774"/>
      <c r="Q6" s="774"/>
      <c r="R6" s="774"/>
      <c r="S6" s="774"/>
      <c r="T6" s="774"/>
      <c r="U6" s="774"/>
      <c r="V6" s="774"/>
      <c r="W6" s="774"/>
      <c r="X6" s="774"/>
      <c r="Y6" s="245"/>
      <c r="Z6" s="246"/>
    </row>
    <row r="7" spans="1:26" s="4" customFormat="1" ht="24.95" customHeight="1" x14ac:dyDescent="0.25">
      <c r="A7" s="9" t="s">
        <v>3</v>
      </c>
      <c r="B7" s="824" t="s">
        <v>721</v>
      </c>
      <c r="C7" s="824"/>
      <c r="D7" s="824"/>
      <c r="E7" s="824"/>
      <c r="F7" s="824"/>
      <c r="G7" s="824"/>
      <c r="H7" s="824"/>
      <c r="I7" s="824"/>
      <c r="J7" s="824"/>
      <c r="K7" s="824"/>
      <c r="L7" s="824"/>
      <c r="M7" s="824"/>
      <c r="N7" s="824"/>
      <c r="O7" s="824"/>
      <c r="P7" s="824"/>
      <c r="Q7" s="824"/>
      <c r="R7" s="824"/>
      <c r="S7" s="824"/>
      <c r="T7" s="824"/>
      <c r="U7" s="824"/>
      <c r="V7" s="824"/>
      <c r="W7" s="824"/>
      <c r="X7" s="824"/>
      <c r="Y7" s="247"/>
      <c r="Z7" s="241"/>
    </row>
    <row r="8" spans="1:26" ht="24.95" customHeight="1" x14ac:dyDescent="0.25">
      <c r="A8" s="48" t="s">
        <v>129</v>
      </c>
      <c r="B8" s="966" t="s">
        <v>130</v>
      </c>
      <c r="C8" s="966"/>
      <c r="D8" s="966"/>
      <c r="E8" s="966"/>
      <c r="F8" s="966"/>
      <c r="G8" s="966"/>
      <c r="H8" s="966"/>
      <c r="I8" s="966"/>
      <c r="J8" s="966"/>
      <c r="K8" s="966"/>
      <c r="L8" s="966"/>
      <c r="M8" s="966"/>
      <c r="N8" s="966"/>
      <c r="O8" s="966"/>
      <c r="P8" s="966"/>
      <c r="Q8" s="966"/>
      <c r="R8" s="966"/>
      <c r="S8" s="966"/>
      <c r="T8" s="966"/>
      <c r="U8" s="966"/>
      <c r="V8" s="966"/>
      <c r="W8" s="966"/>
      <c r="X8" s="966"/>
      <c r="Y8" s="248"/>
    </row>
    <row r="9" spans="1:26" ht="35.25" customHeight="1" x14ac:dyDescent="0.25">
      <c r="A9" s="48" t="s">
        <v>180</v>
      </c>
      <c r="B9" s="966" t="s">
        <v>622</v>
      </c>
      <c r="C9" s="966"/>
      <c r="D9" s="966"/>
      <c r="E9" s="966"/>
      <c r="F9" s="966"/>
      <c r="G9" s="966"/>
      <c r="H9" s="966"/>
      <c r="I9" s="966"/>
      <c r="J9" s="966"/>
      <c r="K9" s="966"/>
      <c r="L9" s="966"/>
      <c r="M9" s="966"/>
      <c r="N9" s="966"/>
      <c r="O9" s="966"/>
      <c r="P9" s="966"/>
      <c r="Q9" s="966"/>
      <c r="R9" s="966"/>
      <c r="S9" s="966"/>
      <c r="T9" s="966"/>
      <c r="U9" s="966"/>
      <c r="V9" s="966"/>
      <c r="W9" s="966"/>
      <c r="X9" s="966"/>
      <c r="Y9" s="248"/>
    </row>
    <row r="10" spans="1:26" ht="15" customHeight="1" x14ac:dyDescent="0.25">
      <c r="A10" s="407">
        <v>1</v>
      </c>
      <c r="B10" s="407">
        <v>2</v>
      </c>
      <c r="C10" s="407">
        <v>3</v>
      </c>
      <c r="D10" s="407">
        <v>4</v>
      </c>
      <c r="E10" s="407">
        <v>5</v>
      </c>
      <c r="F10" s="967">
        <v>6</v>
      </c>
      <c r="G10" s="919"/>
      <c r="H10" s="967">
        <v>7</v>
      </c>
      <c r="I10" s="968"/>
      <c r="J10" s="968"/>
      <c r="K10" s="968"/>
      <c r="L10" s="968"/>
      <c r="M10" s="968"/>
      <c r="N10" s="968"/>
      <c r="O10" s="968"/>
      <c r="P10" s="968"/>
      <c r="Q10" s="968"/>
      <c r="R10" s="968"/>
      <c r="S10" s="919"/>
      <c r="T10" s="407">
        <v>8</v>
      </c>
      <c r="U10" s="407">
        <v>9</v>
      </c>
      <c r="V10" s="407">
        <v>10</v>
      </c>
      <c r="W10" s="407">
        <v>11</v>
      </c>
      <c r="X10" s="407">
        <v>12</v>
      </c>
      <c r="Y10" s="248"/>
    </row>
    <row r="11" spans="1:26" ht="18" customHeight="1" x14ac:dyDescent="0.25">
      <c r="A11" s="768" t="s">
        <v>9</v>
      </c>
      <c r="B11" s="768" t="s">
        <v>10</v>
      </c>
      <c r="C11" s="768" t="s">
        <v>11</v>
      </c>
      <c r="D11" s="769" t="s">
        <v>12</v>
      </c>
      <c r="E11" s="768" t="s">
        <v>13</v>
      </c>
      <c r="F11" s="768" t="s">
        <v>0</v>
      </c>
      <c r="G11" s="768" t="s">
        <v>14</v>
      </c>
      <c r="H11" s="940" t="s">
        <v>722</v>
      </c>
      <c r="I11" s="940"/>
      <c r="J11" s="940"/>
      <c r="K11" s="940"/>
      <c r="L11" s="940"/>
      <c r="M11" s="940"/>
      <c r="N11" s="940"/>
      <c r="O11" s="940"/>
      <c r="P11" s="940"/>
      <c r="Q11" s="940"/>
      <c r="R11" s="940"/>
      <c r="S11" s="940"/>
      <c r="T11" s="768" t="s">
        <v>16</v>
      </c>
      <c r="U11" s="768" t="s">
        <v>17</v>
      </c>
      <c r="V11" s="769" t="s">
        <v>18</v>
      </c>
      <c r="W11" s="979" t="s">
        <v>19</v>
      </c>
      <c r="X11" s="806" t="s">
        <v>20</v>
      </c>
      <c r="Y11" s="248"/>
    </row>
    <row r="12" spans="1:26" s="13" customFormat="1" ht="15.75" customHeight="1" x14ac:dyDescent="0.25">
      <c r="A12" s="768"/>
      <c r="B12" s="768"/>
      <c r="C12" s="768"/>
      <c r="D12" s="769"/>
      <c r="E12" s="768"/>
      <c r="F12" s="768"/>
      <c r="G12" s="768"/>
      <c r="H12" s="768" t="s">
        <v>21</v>
      </c>
      <c r="I12" s="768"/>
      <c r="J12" s="768"/>
      <c r="K12" s="768" t="s">
        <v>22</v>
      </c>
      <c r="L12" s="768"/>
      <c r="M12" s="768"/>
      <c r="N12" s="768" t="s">
        <v>23</v>
      </c>
      <c r="O12" s="768"/>
      <c r="P12" s="768"/>
      <c r="Q12" s="768" t="s">
        <v>24</v>
      </c>
      <c r="R12" s="768"/>
      <c r="S12" s="768"/>
      <c r="T12" s="768"/>
      <c r="U12" s="768"/>
      <c r="V12" s="769"/>
      <c r="W12" s="980"/>
      <c r="X12" s="807"/>
      <c r="Y12" s="248"/>
      <c r="Z12" s="249"/>
    </row>
    <row r="13" spans="1:26" s="13" customFormat="1" ht="18" customHeight="1" x14ac:dyDescent="0.25">
      <c r="A13" s="768"/>
      <c r="B13" s="768"/>
      <c r="C13" s="768"/>
      <c r="D13" s="769"/>
      <c r="E13" s="768"/>
      <c r="F13" s="768"/>
      <c r="G13" s="768"/>
      <c r="H13" s="14" t="s">
        <v>25</v>
      </c>
      <c r="I13" s="14" t="s">
        <v>26</v>
      </c>
      <c r="J13" s="14" t="s">
        <v>27</v>
      </c>
      <c r="K13" s="14" t="s">
        <v>28</v>
      </c>
      <c r="L13" s="14" t="s">
        <v>27</v>
      </c>
      <c r="M13" s="14" t="s">
        <v>29</v>
      </c>
      <c r="N13" s="14" t="s">
        <v>30</v>
      </c>
      <c r="O13" s="14" t="s">
        <v>28</v>
      </c>
      <c r="P13" s="14" t="s">
        <v>31</v>
      </c>
      <c r="Q13" s="14" t="s">
        <v>32</v>
      </c>
      <c r="R13" s="14" t="s">
        <v>33</v>
      </c>
      <c r="S13" s="14" t="s">
        <v>34</v>
      </c>
      <c r="T13" s="768"/>
      <c r="U13" s="768"/>
      <c r="V13" s="769"/>
      <c r="W13" s="981"/>
      <c r="X13" s="808"/>
      <c r="Y13" s="248"/>
      <c r="Z13" s="249"/>
    </row>
    <row r="14" spans="1:26" x14ac:dyDescent="0.25">
      <c r="A14" s="795" t="s">
        <v>723</v>
      </c>
      <c r="B14" s="795" t="s">
        <v>1652</v>
      </c>
      <c r="C14" s="865" t="s">
        <v>724</v>
      </c>
      <c r="D14" s="976"/>
      <c r="E14" s="821" t="s">
        <v>725</v>
      </c>
      <c r="F14" s="22">
        <v>1</v>
      </c>
      <c r="G14" s="398" t="s">
        <v>726</v>
      </c>
      <c r="H14" s="250"/>
      <c r="I14" s="250"/>
      <c r="J14" s="250"/>
      <c r="K14" s="250"/>
      <c r="L14" s="250"/>
      <c r="M14" s="250"/>
      <c r="N14" s="251">
        <v>1</v>
      </c>
      <c r="O14" s="251">
        <v>1</v>
      </c>
      <c r="P14" s="251">
        <v>1</v>
      </c>
      <c r="Q14" s="251">
        <v>1</v>
      </c>
      <c r="R14" s="251">
        <v>1</v>
      </c>
      <c r="S14" s="251">
        <v>1</v>
      </c>
      <c r="T14" s="404" t="s">
        <v>727</v>
      </c>
      <c r="U14" s="404"/>
      <c r="V14" s="41" t="s">
        <v>728</v>
      </c>
      <c r="W14" s="404" t="s">
        <v>729</v>
      </c>
      <c r="X14" s="20">
        <v>24750</v>
      </c>
      <c r="Y14" s="252"/>
    </row>
    <row r="15" spans="1:26" ht="31.5" x14ac:dyDescent="0.25">
      <c r="A15" s="820"/>
      <c r="B15" s="820"/>
      <c r="C15" s="975"/>
      <c r="D15" s="977"/>
      <c r="E15" s="918"/>
      <c r="F15" s="22">
        <v>2</v>
      </c>
      <c r="G15" s="398" t="s">
        <v>730</v>
      </c>
      <c r="H15" s="250"/>
      <c r="I15" s="250"/>
      <c r="J15" s="250"/>
      <c r="K15" s="250"/>
      <c r="L15" s="250"/>
      <c r="M15" s="250"/>
      <c r="N15" s="251">
        <v>1</v>
      </c>
      <c r="O15" s="251">
        <v>1</v>
      </c>
      <c r="P15" s="251">
        <v>1</v>
      </c>
      <c r="Q15" s="251">
        <v>1</v>
      </c>
      <c r="R15" s="251">
        <v>1</v>
      </c>
      <c r="S15" s="251">
        <v>1</v>
      </c>
      <c r="T15" s="971" t="s">
        <v>731</v>
      </c>
      <c r="U15" s="404"/>
      <c r="V15" s="404" t="s">
        <v>732</v>
      </c>
      <c r="W15" s="404"/>
      <c r="X15" s="20">
        <v>3000</v>
      </c>
      <c r="Y15" s="252"/>
    </row>
    <row r="16" spans="1:26" ht="31.5" x14ac:dyDescent="0.25">
      <c r="A16" s="820"/>
      <c r="B16" s="820"/>
      <c r="C16" s="975"/>
      <c r="D16" s="977"/>
      <c r="E16" s="918"/>
      <c r="F16" s="22">
        <v>3</v>
      </c>
      <c r="G16" s="398" t="s">
        <v>733</v>
      </c>
      <c r="H16" s="250"/>
      <c r="I16" s="250"/>
      <c r="J16" s="250"/>
      <c r="K16" s="250"/>
      <c r="L16" s="250"/>
      <c r="M16" s="250"/>
      <c r="N16" s="251">
        <v>1</v>
      </c>
      <c r="O16" s="251">
        <v>1</v>
      </c>
      <c r="P16" s="251">
        <v>1</v>
      </c>
      <c r="Q16" s="251">
        <v>1</v>
      </c>
      <c r="R16" s="251">
        <v>1</v>
      </c>
      <c r="S16" s="251">
        <v>1</v>
      </c>
      <c r="T16" s="986"/>
      <c r="U16" s="404"/>
      <c r="V16" s="404" t="s">
        <v>734</v>
      </c>
      <c r="W16" s="404"/>
      <c r="X16" s="20"/>
      <c r="Y16" s="252"/>
    </row>
    <row r="17" spans="1:26" x14ac:dyDescent="0.25">
      <c r="A17" s="820"/>
      <c r="B17" s="820"/>
      <c r="C17" s="975"/>
      <c r="D17" s="977"/>
      <c r="E17" s="918"/>
      <c r="F17" s="22">
        <v>4</v>
      </c>
      <c r="G17" s="404" t="s">
        <v>735</v>
      </c>
      <c r="H17" s="250"/>
      <c r="I17" s="250"/>
      <c r="J17" s="250"/>
      <c r="K17" s="250"/>
      <c r="L17" s="250"/>
      <c r="M17" s="250"/>
      <c r="N17" s="251">
        <v>1</v>
      </c>
      <c r="O17" s="251">
        <v>1</v>
      </c>
      <c r="P17" s="251">
        <v>1</v>
      </c>
      <c r="Q17" s="251">
        <v>1</v>
      </c>
      <c r="R17" s="251">
        <v>1</v>
      </c>
      <c r="S17" s="251">
        <v>1</v>
      </c>
      <c r="T17" s="986" t="s">
        <v>736</v>
      </c>
      <c r="U17" s="971" t="s">
        <v>1622</v>
      </c>
      <c r="V17" s="969" t="s">
        <v>737</v>
      </c>
      <c r="W17" s="971" t="s">
        <v>738</v>
      </c>
      <c r="X17" s="973"/>
      <c r="Y17" s="253"/>
    </row>
    <row r="18" spans="1:26" ht="31.5" x14ac:dyDescent="0.25">
      <c r="A18" s="820"/>
      <c r="B18" s="820"/>
      <c r="C18" s="975"/>
      <c r="D18" s="977"/>
      <c r="E18" s="918"/>
      <c r="F18" s="22">
        <v>5</v>
      </c>
      <c r="G18" s="398" t="s">
        <v>1623</v>
      </c>
      <c r="H18" s="250"/>
      <c r="I18" s="250"/>
      <c r="J18" s="250"/>
      <c r="K18" s="250"/>
      <c r="L18" s="250"/>
      <c r="M18" s="250"/>
      <c r="N18" s="251">
        <v>1</v>
      </c>
      <c r="O18" s="251">
        <v>1</v>
      </c>
      <c r="P18" s="251">
        <v>1</v>
      </c>
      <c r="Q18" s="251">
        <v>1</v>
      </c>
      <c r="R18" s="251">
        <v>1</v>
      </c>
      <c r="S18" s="251">
        <v>1</v>
      </c>
      <c r="T18" s="972"/>
      <c r="U18" s="972"/>
      <c r="V18" s="970"/>
      <c r="W18" s="972"/>
      <c r="X18" s="974"/>
      <c r="Y18" s="253"/>
    </row>
    <row r="19" spans="1:26" ht="21" customHeight="1" x14ac:dyDescent="0.25">
      <c r="A19" s="820"/>
      <c r="B19" s="820"/>
      <c r="C19" s="975"/>
      <c r="D19" s="977"/>
      <c r="E19" s="918"/>
      <c r="F19" s="22">
        <v>6</v>
      </c>
      <c r="G19" s="404" t="s">
        <v>739</v>
      </c>
      <c r="H19" s="429"/>
      <c r="I19" s="139"/>
      <c r="J19" s="139"/>
      <c r="K19" s="139"/>
      <c r="L19" s="139"/>
      <c r="M19" s="139"/>
      <c r="N19" s="251">
        <v>1</v>
      </c>
      <c r="O19" s="251">
        <v>1</v>
      </c>
      <c r="P19" s="251">
        <v>1</v>
      </c>
      <c r="Q19" s="251">
        <v>1</v>
      </c>
      <c r="R19" s="251">
        <v>1</v>
      </c>
      <c r="S19" s="251">
        <v>1</v>
      </c>
      <c r="T19" s="971" t="s">
        <v>740</v>
      </c>
      <c r="U19" s="41"/>
      <c r="V19" s="41" t="s">
        <v>741</v>
      </c>
      <c r="W19" s="41"/>
      <c r="X19" s="254"/>
      <c r="Y19" s="252"/>
    </row>
    <row r="20" spans="1:26" ht="110.25" x14ac:dyDescent="0.25">
      <c r="A20" s="820"/>
      <c r="B20" s="820"/>
      <c r="C20" s="975"/>
      <c r="D20" s="977"/>
      <c r="E20" s="918"/>
      <c r="F20" s="22">
        <v>7</v>
      </c>
      <c r="G20" s="404" t="s">
        <v>742</v>
      </c>
      <c r="H20" s="429"/>
      <c r="I20" s="139"/>
      <c r="J20" s="139"/>
      <c r="K20" s="139"/>
      <c r="L20" s="139"/>
      <c r="M20" s="139"/>
      <c r="N20" s="251">
        <v>1</v>
      </c>
      <c r="O20" s="251">
        <v>1</v>
      </c>
      <c r="P20" s="251">
        <v>1</v>
      </c>
      <c r="Q20" s="251">
        <v>1</v>
      </c>
      <c r="R20" s="251">
        <v>1</v>
      </c>
      <c r="S20" s="251">
        <v>1</v>
      </c>
      <c r="T20" s="972"/>
      <c r="U20" s="41"/>
      <c r="V20" s="41" t="s">
        <v>743</v>
      </c>
      <c r="W20" s="404" t="s">
        <v>744</v>
      </c>
      <c r="X20" s="254">
        <v>550014</v>
      </c>
      <c r="Y20" s="252"/>
      <c r="Z20" s="244">
        <v>550014</v>
      </c>
    </row>
    <row r="21" spans="1:26" ht="63" x14ac:dyDescent="0.25">
      <c r="A21" s="820"/>
      <c r="B21" s="820"/>
      <c r="C21" s="975"/>
      <c r="D21" s="977"/>
      <c r="E21" s="918"/>
      <c r="F21" s="22">
        <v>8</v>
      </c>
      <c r="G21" s="404" t="s">
        <v>745</v>
      </c>
      <c r="H21" s="429"/>
      <c r="I21" s="139"/>
      <c r="J21" s="139"/>
      <c r="K21" s="139"/>
      <c r="L21" s="139"/>
      <c r="M21" s="139"/>
      <c r="N21" s="251">
        <v>1</v>
      </c>
      <c r="O21" s="251">
        <v>1</v>
      </c>
      <c r="P21" s="251">
        <v>1</v>
      </c>
      <c r="Q21" s="251">
        <v>1</v>
      </c>
      <c r="R21" s="251">
        <v>1</v>
      </c>
      <c r="S21" s="251">
        <v>1</v>
      </c>
      <c r="T21" s="971" t="s">
        <v>731</v>
      </c>
      <c r="U21" s="41"/>
      <c r="V21" s="404" t="s">
        <v>746</v>
      </c>
      <c r="W21" s="404" t="s">
        <v>747</v>
      </c>
      <c r="X21" s="254">
        <v>99500</v>
      </c>
      <c r="Y21" s="252"/>
      <c r="Z21" s="244">
        <v>99500</v>
      </c>
    </row>
    <row r="22" spans="1:26" ht="31.5" x14ac:dyDescent="0.25">
      <c r="A22" s="820"/>
      <c r="B22" s="820"/>
      <c r="C22" s="975"/>
      <c r="D22" s="977"/>
      <c r="E22" s="918"/>
      <c r="F22" s="22">
        <v>9</v>
      </c>
      <c r="G22" s="404" t="s">
        <v>748</v>
      </c>
      <c r="H22" s="429"/>
      <c r="I22" s="139"/>
      <c r="J22" s="139"/>
      <c r="K22" s="139"/>
      <c r="L22" s="139"/>
      <c r="M22" s="139"/>
      <c r="N22" s="251">
        <v>1</v>
      </c>
      <c r="O22" s="251">
        <v>1</v>
      </c>
      <c r="P22" s="251">
        <v>1</v>
      </c>
      <c r="Q22" s="251">
        <v>1</v>
      </c>
      <c r="R22" s="251">
        <v>1</v>
      </c>
      <c r="S22" s="251">
        <v>1</v>
      </c>
      <c r="T22" s="972"/>
      <c r="U22" s="41"/>
      <c r="V22" s="41" t="s">
        <v>749</v>
      </c>
      <c r="W22" s="41"/>
      <c r="X22" s="20"/>
      <c r="Y22" s="252"/>
    </row>
    <row r="23" spans="1:26" ht="63" x14ac:dyDescent="0.25">
      <c r="A23" s="817"/>
      <c r="B23" s="817"/>
      <c r="C23" s="941"/>
      <c r="D23" s="978"/>
      <c r="E23" s="912"/>
      <c r="F23" s="22">
        <v>10</v>
      </c>
      <c r="G23" s="41" t="s">
        <v>750</v>
      </c>
      <c r="H23" s="429"/>
      <c r="I23" s="139"/>
      <c r="J23" s="139"/>
      <c r="K23" s="139"/>
      <c r="L23" s="139"/>
      <c r="M23" s="139"/>
      <c r="N23" s="251">
        <v>1</v>
      </c>
      <c r="O23" s="251">
        <v>1</v>
      </c>
      <c r="P23" s="251">
        <v>1</v>
      </c>
      <c r="Q23" s="251">
        <v>1</v>
      </c>
      <c r="R23" s="251">
        <v>1</v>
      </c>
      <c r="S23" s="251">
        <v>1</v>
      </c>
      <c r="T23" s="404" t="s">
        <v>751</v>
      </c>
      <c r="U23" s="41"/>
      <c r="V23" s="41" t="s">
        <v>752</v>
      </c>
      <c r="W23" s="41"/>
      <c r="X23" s="20"/>
      <c r="Y23" s="252"/>
    </row>
    <row r="24" spans="1:26" ht="47.25" x14ac:dyDescent="0.25">
      <c r="A24" s="795" t="s">
        <v>753</v>
      </c>
      <c r="B24" s="415" t="s">
        <v>754</v>
      </c>
      <c r="C24" s="255" t="s">
        <v>755</v>
      </c>
      <c r="D24" s="982"/>
      <c r="E24" s="795" t="s">
        <v>756</v>
      </c>
      <c r="F24" s="22">
        <v>11</v>
      </c>
      <c r="G24" s="415" t="s">
        <v>757</v>
      </c>
      <c r="H24" s="251">
        <v>1</v>
      </c>
      <c r="I24" s="251">
        <v>1</v>
      </c>
      <c r="J24" s="251">
        <v>1</v>
      </c>
      <c r="K24" s="251">
        <v>1</v>
      </c>
      <c r="L24" s="251">
        <v>1</v>
      </c>
      <c r="M24" s="251">
        <v>1</v>
      </c>
      <c r="N24" s="251">
        <v>1</v>
      </c>
      <c r="O24" s="251">
        <v>1</v>
      </c>
      <c r="P24" s="251">
        <v>1</v>
      </c>
      <c r="Q24" s="251">
        <v>1</v>
      </c>
      <c r="R24" s="251">
        <v>1</v>
      </c>
      <c r="S24" s="251">
        <v>1</v>
      </c>
      <c r="T24" s="404" t="s">
        <v>758</v>
      </c>
      <c r="U24" s="41"/>
      <c r="V24" s="404" t="s">
        <v>759</v>
      </c>
      <c r="W24" s="41"/>
      <c r="X24" s="20"/>
      <c r="Y24" s="252"/>
    </row>
    <row r="25" spans="1:26" ht="47.25" x14ac:dyDescent="0.25">
      <c r="A25" s="820"/>
      <c r="B25" s="416"/>
      <c r="D25" s="983"/>
      <c r="E25" s="820"/>
      <c r="F25" s="22">
        <v>12</v>
      </c>
      <c r="G25" s="404" t="s">
        <v>760</v>
      </c>
      <c r="H25" s="251">
        <v>1</v>
      </c>
      <c r="I25" s="251">
        <v>1</v>
      </c>
      <c r="J25" s="251">
        <v>1</v>
      </c>
      <c r="K25" s="251">
        <v>1</v>
      </c>
      <c r="L25" s="251">
        <v>1</v>
      </c>
      <c r="M25" s="251">
        <v>1</v>
      </c>
      <c r="N25" s="251">
        <v>1</v>
      </c>
      <c r="O25" s="251">
        <v>1</v>
      </c>
      <c r="P25" s="251">
        <v>1</v>
      </c>
      <c r="Q25" s="251">
        <v>1</v>
      </c>
      <c r="R25" s="251">
        <v>1</v>
      </c>
      <c r="S25" s="251">
        <v>1</v>
      </c>
      <c r="T25" s="404" t="s">
        <v>761</v>
      </c>
      <c r="U25" s="41"/>
      <c r="V25" s="404" t="s">
        <v>762</v>
      </c>
      <c r="W25" s="41"/>
      <c r="X25" s="20"/>
      <c r="Y25" s="252"/>
    </row>
    <row r="26" spans="1:26" ht="31.5" x14ac:dyDescent="0.25">
      <c r="A26" s="820"/>
      <c r="B26" s="416"/>
      <c r="C26" s="255"/>
      <c r="D26" s="983"/>
      <c r="E26" s="820"/>
      <c r="F26" s="22">
        <v>13</v>
      </c>
      <c r="G26" s="404" t="s">
        <v>763</v>
      </c>
      <c r="H26" s="251">
        <v>1</v>
      </c>
      <c r="I26" s="251">
        <v>1</v>
      </c>
      <c r="J26" s="251">
        <v>1</v>
      </c>
      <c r="K26" s="251">
        <v>1</v>
      </c>
      <c r="L26" s="251">
        <v>1</v>
      </c>
      <c r="M26" s="251">
        <v>1</v>
      </c>
      <c r="N26" s="251">
        <v>1</v>
      </c>
      <c r="O26" s="251">
        <v>1</v>
      </c>
      <c r="P26" s="251">
        <v>1</v>
      </c>
      <c r="Q26" s="251">
        <v>1</v>
      </c>
      <c r="R26" s="251">
        <v>1</v>
      </c>
      <c r="S26" s="251">
        <v>1</v>
      </c>
      <c r="T26" s="404" t="s">
        <v>740</v>
      </c>
      <c r="U26" s="41" t="s">
        <v>764</v>
      </c>
      <c r="V26" s="41" t="s">
        <v>765</v>
      </c>
      <c r="W26" s="41"/>
      <c r="X26" s="20"/>
      <c r="Y26" s="252"/>
    </row>
    <row r="27" spans="1:26" x14ac:dyDescent="0.25">
      <c r="A27" s="820"/>
      <c r="B27" s="416"/>
      <c r="C27" s="255"/>
      <c r="D27" s="983"/>
      <c r="E27" s="820"/>
      <c r="F27" s="22">
        <v>14</v>
      </c>
      <c r="G27" s="404" t="s">
        <v>766</v>
      </c>
      <c r="H27" s="251">
        <v>1</v>
      </c>
      <c r="I27" s="251">
        <v>1</v>
      </c>
      <c r="J27" s="251">
        <v>1</v>
      </c>
      <c r="K27" s="251">
        <v>1</v>
      </c>
      <c r="L27" s="251">
        <v>1</v>
      </c>
      <c r="M27" s="251">
        <v>1</v>
      </c>
      <c r="N27" s="251">
        <v>1</v>
      </c>
      <c r="O27" s="251">
        <v>1</v>
      </c>
      <c r="P27" s="251">
        <v>1</v>
      </c>
      <c r="Q27" s="251">
        <v>1</v>
      </c>
      <c r="R27" s="251">
        <v>1</v>
      </c>
      <c r="S27" s="251">
        <v>1</v>
      </c>
      <c r="T27" s="969" t="s">
        <v>758</v>
      </c>
      <c r="U27" s="41"/>
      <c r="V27" s="404" t="s">
        <v>767</v>
      </c>
      <c r="W27" s="41"/>
      <c r="X27" s="20"/>
      <c r="Y27" s="252"/>
    </row>
    <row r="28" spans="1:26" ht="31.5" x14ac:dyDescent="0.25">
      <c r="A28" s="820"/>
      <c r="B28" s="416"/>
      <c r="C28" s="255"/>
      <c r="D28" s="983"/>
      <c r="E28" s="820"/>
      <c r="F28" s="22">
        <v>15</v>
      </c>
      <c r="G28" s="404" t="s">
        <v>768</v>
      </c>
      <c r="H28" s="251">
        <v>1</v>
      </c>
      <c r="I28" s="251">
        <v>1</v>
      </c>
      <c r="J28" s="251">
        <v>1</v>
      </c>
      <c r="K28" s="251">
        <v>1</v>
      </c>
      <c r="L28" s="251">
        <v>1</v>
      </c>
      <c r="M28" s="251">
        <v>1</v>
      </c>
      <c r="N28" s="251">
        <v>1</v>
      </c>
      <c r="O28" s="251">
        <v>1</v>
      </c>
      <c r="P28" s="251">
        <v>1</v>
      </c>
      <c r="Q28" s="251">
        <v>1</v>
      </c>
      <c r="R28" s="251">
        <v>1</v>
      </c>
      <c r="S28" s="251">
        <v>1</v>
      </c>
      <c r="T28" s="970"/>
      <c r="U28" s="41" t="s">
        <v>628</v>
      </c>
      <c r="V28" s="41" t="s">
        <v>769</v>
      </c>
      <c r="W28" s="41"/>
      <c r="X28" s="20"/>
      <c r="Y28" s="252"/>
    </row>
    <row r="29" spans="1:26" ht="31.5" x14ac:dyDescent="0.25">
      <c r="A29" s="820"/>
      <c r="B29" s="427"/>
      <c r="C29" s="256"/>
      <c r="D29" s="984"/>
      <c r="E29" s="817"/>
      <c r="F29" s="22">
        <v>16</v>
      </c>
      <c r="G29" s="404" t="s">
        <v>770</v>
      </c>
      <c r="H29" s="251">
        <v>1</v>
      </c>
      <c r="I29" s="251">
        <v>1</v>
      </c>
      <c r="J29" s="251">
        <v>1</v>
      </c>
      <c r="K29" s="251">
        <v>1</v>
      </c>
      <c r="L29" s="251">
        <v>1</v>
      </c>
      <c r="M29" s="251">
        <v>1</v>
      </c>
      <c r="N29" s="251">
        <v>1</v>
      </c>
      <c r="O29" s="251">
        <v>1</v>
      </c>
      <c r="P29" s="251">
        <v>1</v>
      </c>
      <c r="Q29" s="251">
        <v>1</v>
      </c>
      <c r="R29" s="251">
        <v>1</v>
      </c>
      <c r="S29" s="251">
        <v>1</v>
      </c>
      <c r="T29" s="985"/>
      <c r="U29" s="404" t="s">
        <v>771</v>
      </c>
      <c r="V29" s="41" t="s">
        <v>769</v>
      </c>
      <c r="W29" s="41"/>
      <c r="X29" s="20"/>
      <c r="Y29" s="252"/>
    </row>
    <row r="30" spans="1:26" ht="110.25" x14ac:dyDescent="0.25">
      <c r="A30" s="795" t="s">
        <v>772</v>
      </c>
      <c r="B30" s="442" t="s">
        <v>773</v>
      </c>
      <c r="C30" s="714">
        <v>1</v>
      </c>
      <c r="D30" s="982">
        <v>0</v>
      </c>
      <c r="E30" s="795" t="s">
        <v>774</v>
      </c>
      <c r="F30" s="22">
        <v>17</v>
      </c>
      <c r="G30" s="686" t="s">
        <v>775</v>
      </c>
      <c r="H30" s="217">
        <v>1</v>
      </c>
      <c r="I30" s="139"/>
      <c r="J30" s="139"/>
      <c r="K30" s="139"/>
      <c r="L30" s="139"/>
      <c r="M30" s="139"/>
      <c r="N30" s="139"/>
      <c r="O30" s="139"/>
      <c r="P30" s="139"/>
      <c r="Q30" s="139"/>
      <c r="R30" s="139"/>
      <c r="S30" s="139"/>
      <c r="T30" s="686" t="s">
        <v>776</v>
      </c>
      <c r="U30" s="686" t="s">
        <v>777</v>
      </c>
      <c r="V30" s="41" t="s">
        <v>778</v>
      </c>
      <c r="W30" s="41"/>
      <c r="X30" s="20"/>
      <c r="Y30" s="252"/>
    </row>
    <row r="31" spans="1:26" ht="31.5" x14ac:dyDescent="0.25">
      <c r="A31" s="820"/>
      <c r="B31" s="990" t="s">
        <v>779</v>
      </c>
      <c r="C31" s="993">
        <v>0.85</v>
      </c>
      <c r="D31" s="983"/>
      <c r="E31" s="820"/>
      <c r="F31" s="22">
        <v>18</v>
      </c>
      <c r="G31" s="686" t="s">
        <v>780</v>
      </c>
      <c r="H31" s="251">
        <v>1</v>
      </c>
      <c r="I31" s="139"/>
      <c r="J31" s="139"/>
      <c r="K31" s="139"/>
      <c r="L31" s="139"/>
      <c r="M31" s="139"/>
      <c r="N31" s="139"/>
      <c r="O31" s="139"/>
      <c r="P31" s="139"/>
      <c r="Q31" s="139"/>
      <c r="R31" s="139"/>
      <c r="S31" s="139"/>
      <c r="T31" s="686" t="s">
        <v>740</v>
      </c>
      <c r="U31" s="686" t="s">
        <v>777</v>
      </c>
      <c r="V31" s="41" t="s">
        <v>781</v>
      </c>
      <c r="W31" s="41"/>
      <c r="X31" s="20"/>
      <c r="Y31" s="252"/>
    </row>
    <row r="32" spans="1:26" ht="47.25" x14ac:dyDescent="0.25">
      <c r="A32" s="820"/>
      <c r="B32" s="991"/>
      <c r="C32" s="994"/>
      <c r="D32" s="983"/>
      <c r="E32" s="820"/>
      <c r="F32" s="22">
        <v>19</v>
      </c>
      <c r="G32" s="686" t="s">
        <v>782</v>
      </c>
      <c r="H32" s="251">
        <v>1</v>
      </c>
      <c r="I32" s="139"/>
      <c r="J32" s="139"/>
      <c r="K32" s="139"/>
      <c r="L32" s="139"/>
      <c r="M32" s="139"/>
      <c r="N32" s="139"/>
      <c r="O32" s="139"/>
      <c r="P32" s="139"/>
      <c r="Q32" s="139"/>
      <c r="R32" s="139"/>
      <c r="S32" s="139"/>
      <c r="T32" s="686" t="s">
        <v>740</v>
      </c>
      <c r="U32" s="686" t="s">
        <v>777</v>
      </c>
      <c r="V32" s="41" t="s">
        <v>783</v>
      </c>
      <c r="W32" s="41"/>
      <c r="X32" s="20"/>
      <c r="Y32" s="252"/>
    </row>
    <row r="33" spans="1:26" ht="31.5" x14ac:dyDescent="0.25">
      <c r="A33" s="820"/>
      <c r="B33" s="991"/>
      <c r="C33" s="994"/>
      <c r="D33" s="983"/>
      <c r="E33" s="820"/>
      <c r="F33" s="22">
        <v>20</v>
      </c>
      <c r="G33" s="686" t="s">
        <v>784</v>
      </c>
      <c r="H33" s="251">
        <v>1</v>
      </c>
      <c r="I33" s="139"/>
      <c r="J33" s="139"/>
      <c r="K33" s="139"/>
      <c r="L33" s="139"/>
      <c r="M33" s="139"/>
      <c r="N33" s="139"/>
      <c r="O33" s="139"/>
      <c r="P33" s="139"/>
      <c r="Q33" s="139"/>
      <c r="R33" s="139"/>
      <c r="S33" s="139"/>
      <c r="T33" s="686" t="s">
        <v>776</v>
      </c>
      <c r="U33" s="41"/>
      <c r="V33" s="41" t="s">
        <v>785</v>
      </c>
      <c r="W33" s="41" t="s">
        <v>786</v>
      </c>
      <c r="X33" s="254">
        <v>85000</v>
      </c>
      <c r="Y33" s="252"/>
      <c r="Z33" s="244">
        <v>85000</v>
      </c>
    </row>
    <row r="34" spans="1:26" ht="31.5" x14ac:dyDescent="0.25">
      <c r="A34" s="820"/>
      <c r="B34" s="992"/>
      <c r="C34" s="994"/>
      <c r="D34" s="983"/>
      <c r="E34" s="820"/>
      <c r="F34" s="22">
        <v>21</v>
      </c>
      <c r="G34" s="686" t="s">
        <v>787</v>
      </c>
      <c r="H34" s="709"/>
      <c r="I34" s="139"/>
      <c r="J34" s="139"/>
      <c r="K34" s="139">
        <v>1</v>
      </c>
      <c r="L34" s="139"/>
      <c r="M34" s="139"/>
      <c r="N34" s="139">
        <v>1</v>
      </c>
      <c r="O34" s="139"/>
      <c r="P34" s="139"/>
      <c r="Q34" s="139">
        <v>1</v>
      </c>
      <c r="R34" s="139"/>
      <c r="S34" s="139"/>
      <c r="T34" s="686" t="s">
        <v>740</v>
      </c>
      <c r="U34" s="686" t="s">
        <v>788</v>
      </c>
      <c r="V34" s="686" t="s">
        <v>789</v>
      </c>
      <c r="W34" s="41"/>
      <c r="X34" s="20"/>
      <c r="Y34" s="252"/>
    </row>
    <row r="35" spans="1:26" ht="31.5" x14ac:dyDescent="0.25">
      <c r="A35" s="820"/>
      <c r="B35" s="992"/>
      <c r="C35" s="994"/>
      <c r="D35" s="983"/>
      <c r="E35" s="820"/>
      <c r="F35" s="22">
        <v>22</v>
      </c>
      <c r="G35" s="686" t="s">
        <v>790</v>
      </c>
      <c r="H35" s="709"/>
      <c r="I35" s="139"/>
      <c r="J35" s="139"/>
      <c r="K35" s="139"/>
      <c r="L35" s="139"/>
      <c r="M35" s="139"/>
      <c r="N35" s="139"/>
      <c r="O35" s="139"/>
      <c r="P35" s="139"/>
      <c r="Q35" s="139"/>
      <c r="R35" s="139"/>
      <c r="S35" s="199">
        <v>1</v>
      </c>
      <c r="T35" s="686" t="s">
        <v>740</v>
      </c>
      <c r="U35" s="41"/>
      <c r="V35" s="41" t="s">
        <v>791</v>
      </c>
      <c r="W35" s="41"/>
      <c r="X35" s="20"/>
      <c r="Y35" s="252"/>
    </row>
    <row r="36" spans="1:26" ht="31.5" x14ac:dyDescent="0.25">
      <c r="A36" s="817"/>
      <c r="B36" s="992"/>
      <c r="C36" s="994"/>
      <c r="D36" s="984"/>
      <c r="E36" s="817"/>
      <c r="F36" s="22">
        <v>23</v>
      </c>
      <c r="G36" s="686" t="s">
        <v>792</v>
      </c>
      <c r="H36" s="709"/>
      <c r="I36" s="139"/>
      <c r="J36" s="139"/>
      <c r="K36" s="139"/>
      <c r="L36" s="139"/>
      <c r="M36" s="139"/>
      <c r="N36" s="139"/>
      <c r="O36" s="139"/>
      <c r="P36" s="139"/>
      <c r="Q36" s="139"/>
      <c r="R36" s="139"/>
      <c r="S36" s="199">
        <v>1</v>
      </c>
      <c r="T36" s="686" t="s">
        <v>740</v>
      </c>
      <c r="U36" s="41"/>
      <c r="V36" s="41" t="s">
        <v>793</v>
      </c>
      <c r="W36" s="41"/>
      <c r="X36" s="20"/>
      <c r="Y36" s="252"/>
    </row>
    <row r="37" spans="1:26" x14ac:dyDescent="0.25">
      <c r="A37" s="125"/>
      <c r="B37" s="258"/>
      <c r="C37" s="734"/>
      <c r="D37" s="735"/>
      <c r="E37" s="125"/>
      <c r="F37" s="516"/>
      <c r="G37" s="124"/>
      <c r="H37" s="736"/>
      <c r="I37" s="163"/>
      <c r="J37" s="163"/>
      <c r="K37" s="163"/>
      <c r="L37" s="163"/>
      <c r="M37" s="163"/>
      <c r="N37" s="163"/>
      <c r="O37" s="163"/>
      <c r="P37" s="163"/>
      <c r="Q37" s="163"/>
      <c r="R37" s="163"/>
      <c r="S37" s="737"/>
      <c r="T37" s="124"/>
      <c r="U37" s="323"/>
      <c r="V37" s="323"/>
      <c r="W37" s="323"/>
      <c r="X37" s="310"/>
      <c r="Y37" s="252"/>
    </row>
    <row r="38" spans="1:26" x14ac:dyDescent="0.25">
      <c r="A38" s="125"/>
      <c r="B38" s="258"/>
      <c r="C38" s="734"/>
      <c r="D38" s="735"/>
      <c r="E38" s="125"/>
      <c r="F38" s="516"/>
      <c r="G38" s="124"/>
      <c r="H38" s="736"/>
      <c r="I38" s="163"/>
      <c r="J38" s="163"/>
      <c r="K38" s="163"/>
      <c r="L38" s="163"/>
      <c r="M38" s="163"/>
      <c r="N38" s="163"/>
      <c r="O38" s="163"/>
      <c r="P38" s="163"/>
      <c r="Q38" s="163"/>
      <c r="R38" s="163"/>
      <c r="S38" s="737"/>
      <c r="T38" s="124"/>
      <c r="U38" s="323"/>
      <c r="V38" s="323"/>
      <c r="W38" s="323"/>
      <c r="X38" s="310"/>
      <c r="Y38" s="252"/>
    </row>
    <row r="39" spans="1:26" x14ac:dyDescent="0.25">
      <c r="A39" s="125"/>
      <c r="B39" s="258"/>
      <c r="C39" s="734"/>
      <c r="D39" s="735"/>
      <c r="E39" s="125"/>
      <c r="F39" s="516"/>
      <c r="G39" s="124"/>
      <c r="H39" s="736"/>
      <c r="I39" s="163"/>
      <c r="J39" s="163"/>
      <c r="K39" s="163"/>
      <c r="L39" s="163"/>
      <c r="M39" s="163"/>
      <c r="N39" s="163"/>
      <c r="O39" s="163"/>
      <c r="P39" s="163"/>
      <c r="Q39" s="163"/>
      <c r="R39" s="163"/>
      <c r="S39" s="737"/>
      <c r="T39" s="124"/>
      <c r="U39" s="323"/>
      <c r="V39" s="323"/>
      <c r="W39" s="323"/>
      <c r="X39" s="310"/>
      <c r="Y39" s="252"/>
    </row>
    <row r="40" spans="1:26" x14ac:dyDescent="0.25">
      <c r="A40" s="125"/>
      <c r="B40" s="258"/>
      <c r="C40" s="734"/>
      <c r="D40" s="735"/>
      <c r="E40" s="125"/>
      <c r="F40" s="516"/>
      <c r="G40" s="124"/>
      <c r="H40" s="736"/>
      <c r="I40" s="163"/>
      <c r="J40" s="163"/>
      <c r="K40" s="163"/>
      <c r="L40" s="163"/>
      <c r="M40" s="163"/>
      <c r="N40" s="163"/>
      <c r="O40" s="163"/>
      <c r="P40" s="163"/>
      <c r="Q40" s="163"/>
      <c r="R40" s="163"/>
      <c r="S40" s="737"/>
      <c r="T40" s="124"/>
      <c r="U40" s="323"/>
      <c r="V40" s="323"/>
      <c r="W40" s="323"/>
      <c r="X40" s="310"/>
      <c r="Y40" s="252"/>
    </row>
    <row r="41" spans="1:26" x14ac:dyDescent="0.25">
      <c r="A41" s="125"/>
      <c r="B41" s="258"/>
      <c r="C41" s="734"/>
      <c r="D41" s="735"/>
      <c r="E41" s="125"/>
      <c r="F41" s="516"/>
      <c r="G41" s="124"/>
      <c r="H41" s="736"/>
      <c r="I41" s="163"/>
      <c r="J41" s="163"/>
      <c r="K41" s="163"/>
      <c r="L41" s="163"/>
      <c r="M41" s="163"/>
      <c r="N41" s="163"/>
      <c r="O41" s="163"/>
      <c r="P41" s="163"/>
      <c r="Q41" s="163"/>
      <c r="R41" s="163"/>
      <c r="S41" s="737"/>
      <c r="T41" s="124"/>
      <c r="U41" s="323"/>
      <c r="V41" s="323"/>
      <c r="W41" s="323"/>
      <c r="X41" s="310"/>
      <c r="Y41" s="252"/>
    </row>
    <row r="42" spans="1:26" x14ac:dyDescent="0.25">
      <c r="A42" s="125"/>
      <c r="B42" s="258"/>
      <c r="C42" s="734"/>
      <c r="D42" s="735"/>
      <c r="E42" s="125"/>
      <c r="F42" s="516"/>
      <c r="G42" s="124"/>
      <c r="H42" s="736"/>
      <c r="I42" s="163"/>
      <c r="J42" s="163"/>
      <c r="K42" s="163"/>
      <c r="L42" s="163"/>
      <c r="M42" s="163"/>
      <c r="N42" s="163"/>
      <c r="O42" s="163"/>
      <c r="P42" s="163"/>
      <c r="Q42" s="163"/>
      <c r="R42" s="163"/>
      <c r="S42" s="737"/>
      <c r="T42" s="124"/>
      <c r="U42" s="323"/>
      <c r="V42" s="323"/>
      <c r="W42" s="323"/>
      <c r="X42" s="310"/>
      <c r="Y42" s="252"/>
    </row>
    <row r="43" spans="1:26" x14ac:dyDescent="0.25">
      <c r="A43" s="681">
        <v>1</v>
      </c>
      <c r="B43" s="681">
        <v>2</v>
      </c>
      <c r="C43" s="681">
        <v>3</v>
      </c>
      <c r="D43" s="681">
        <v>4</v>
      </c>
      <c r="E43" s="681">
        <v>5</v>
      </c>
      <c r="F43" s="768">
        <v>6</v>
      </c>
      <c r="G43" s="768"/>
      <c r="H43" s="768">
        <v>7</v>
      </c>
      <c r="I43" s="768"/>
      <c r="J43" s="768"/>
      <c r="K43" s="768"/>
      <c r="L43" s="768"/>
      <c r="M43" s="768"/>
      <c r="N43" s="768"/>
      <c r="O43" s="768"/>
      <c r="P43" s="768"/>
      <c r="Q43" s="768"/>
      <c r="R43" s="768"/>
      <c r="S43" s="768"/>
      <c r="T43" s="681">
        <v>8</v>
      </c>
      <c r="U43" s="681">
        <v>9</v>
      </c>
      <c r="V43" s="681">
        <v>10</v>
      </c>
      <c r="W43" s="681">
        <v>11</v>
      </c>
      <c r="X43" s="681">
        <v>12</v>
      </c>
      <c r="Y43" s="252"/>
    </row>
    <row r="44" spans="1:26" x14ac:dyDescent="0.25">
      <c r="A44" s="768" t="s">
        <v>9</v>
      </c>
      <c r="B44" s="768" t="s">
        <v>10</v>
      </c>
      <c r="C44" s="768" t="s">
        <v>11</v>
      </c>
      <c r="D44" s="769" t="s">
        <v>12</v>
      </c>
      <c r="E44" s="768" t="s">
        <v>13</v>
      </c>
      <c r="F44" s="768" t="s">
        <v>0</v>
      </c>
      <c r="G44" s="768" t="s">
        <v>14</v>
      </c>
      <c r="H44" s="940" t="s">
        <v>722</v>
      </c>
      <c r="I44" s="940"/>
      <c r="J44" s="940"/>
      <c r="K44" s="940"/>
      <c r="L44" s="940"/>
      <c r="M44" s="940"/>
      <c r="N44" s="940"/>
      <c r="O44" s="940"/>
      <c r="P44" s="940"/>
      <c r="Q44" s="940"/>
      <c r="R44" s="940"/>
      <c r="S44" s="940"/>
      <c r="T44" s="768" t="s">
        <v>16</v>
      </c>
      <c r="U44" s="768" t="s">
        <v>17</v>
      </c>
      <c r="V44" s="769" t="s">
        <v>18</v>
      </c>
      <c r="W44" s="965" t="s">
        <v>19</v>
      </c>
      <c r="X44" s="768" t="s">
        <v>20</v>
      </c>
      <c r="Y44" s="252"/>
    </row>
    <row r="45" spans="1:26" x14ac:dyDescent="0.25">
      <c r="A45" s="768"/>
      <c r="B45" s="768"/>
      <c r="C45" s="768"/>
      <c r="D45" s="769"/>
      <c r="E45" s="768"/>
      <c r="F45" s="768"/>
      <c r="G45" s="768"/>
      <c r="H45" s="768" t="s">
        <v>21</v>
      </c>
      <c r="I45" s="768"/>
      <c r="J45" s="768"/>
      <c r="K45" s="768" t="s">
        <v>22</v>
      </c>
      <c r="L45" s="768"/>
      <c r="M45" s="768"/>
      <c r="N45" s="768" t="s">
        <v>23</v>
      </c>
      <c r="O45" s="768"/>
      <c r="P45" s="768"/>
      <c r="Q45" s="768" t="s">
        <v>24</v>
      </c>
      <c r="R45" s="768"/>
      <c r="S45" s="768"/>
      <c r="T45" s="768"/>
      <c r="U45" s="768"/>
      <c r="V45" s="769"/>
      <c r="W45" s="965"/>
      <c r="X45" s="768"/>
      <c r="Y45" s="252"/>
    </row>
    <row r="46" spans="1:26" x14ac:dyDescent="0.25">
      <c r="A46" s="768"/>
      <c r="B46" s="768"/>
      <c r="C46" s="768"/>
      <c r="D46" s="769"/>
      <c r="E46" s="768"/>
      <c r="F46" s="768"/>
      <c r="G46" s="768"/>
      <c r="H46" s="14" t="s">
        <v>25</v>
      </c>
      <c r="I46" s="14" t="s">
        <v>26</v>
      </c>
      <c r="J46" s="14" t="s">
        <v>27</v>
      </c>
      <c r="K46" s="14" t="s">
        <v>28</v>
      </c>
      <c r="L46" s="14" t="s">
        <v>27</v>
      </c>
      <c r="M46" s="14" t="s">
        <v>29</v>
      </c>
      <c r="N46" s="14" t="s">
        <v>30</v>
      </c>
      <c r="O46" s="14" t="s">
        <v>28</v>
      </c>
      <c r="P46" s="14" t="s">
        <v>31</v>
      </c>
      <c r="Q46" s="14" t="s">
        <v>32</v>
      </c>
      <c r="R46" s="14" t="s">
        <v>33</v>
      </c>
      <c r="S46" s="14" t="s">
        <v>34</v>
      </c>
      <c r="T46" s="768"/>
      <c r="U46" s="768"/>
      <c r="V46" s="769"/>
      <c r="W46" s="965"/>
      <c r="X46" s="768"/>
      <c r="Y46" s="252"/>
    </row>
    <row r="47" spans="1:26" ht="63" x14ac:dyDescent="0.25">
      <c r="A47" s="971" t="s">
        <v>794</v>
      </c>
      <c r="B47" s="971" t="s">
        <v>795</v>
      </c>
      <c r="C47" s="982">
        <v>0.7</v>
      </c>
      <c r="D47" s="987"/>
      <c r="E47" s="795" t="s">
        <v>796</v>
      </c>
      <c r="F47" s="22">
        <v>24</v>
      </c>
      <c r="G47" s="404" t="s">
        <v>1624</v>
      </c>
      <c r="H47" s="199">
        <v>1</v>
      </c>
      <c r="I47" s="199"/>
      <c r="J47" s="199"/>
      <c r="K47" s="199"/>
      <c r="L47" s="199"/>
      <c r="M47" s="199"/>
      <c r="N47" s="199"/>
      <c r="O47" s="199"/>
      <c r="P47" s="199"/>
      <c r="Q47" s="199"/>
      <c r="R47" s="199"/>
      <c r="S47" s="199"/>
      <c r="T47" s="404" t="s">
        <v>740</v>
      </c>
      <c r="U47" s="41" t="s">
        <v>797</v>
      </c>
      <c r="V47" s="404" t="s">
        <v>798</v>
      </c>
      <c r="W47" s="41"/>
      <c r="X47" s="20"/>
      <c r="Y47" s="252"/>
    </row>
    <row r="48" spans="1:26" ht="31.5" x14ac:dyDescent="0.25">
      <c r="A48" s="986"/>
      <c r="B48" s="986"/>
      <c r="C48" s="983"/>
      <c r="D48" s="988"/>
      <c r="E48" s="820"/>
      <c r="F48" s="22">
        <v>25</v>
      </c>
      <c r="G48" s="404" t="s">
        <v>799</v>
      </c>
      <c r="H48" s="199">
        <v>1</v>
      </c>
      <c r="I48" s="199"/>
      <c r="J48" s="199"/>
      <c r="K48" s="199"/>
      <c r="L48" s="199"/>
      <c r="M48" s="199"/>
      <c r="N48" s="199"/>
      <c r="O48" s="199"/>
      <c r="P48" s="199"/>
      <c r="Q48" s="199"/>
      <c r="R48" s="199"/>
      <c r="S48" s="199"/>
      <c r="T48" s="404" t="s">
        <v>740</v>
      </c>
      <c r="U48" s="41" t="s">
        <v>205</v>
      </c>
      <c r="V48" s="41" t="s">
        <v>800</v>
      </c>
      <c r="W48" s="41"/>
      <c r="X48" s="20"/>
      <c r="Y48" s="252"/>
    </row>
    <row r="49" spans="1:26" x14ac:dyDescent="0.25">
      <c r="A49" s="986"/>
      <c r="B49" s="972"/>
      <c r="C49" s="984"/>
      <c r="D49" s="989"/>
      <c r="E49" s="820"/>
      <c r="F49" s="22">
        <v>26</v>
      </c>
      <c r="G49" s="404" t="s">
        <v>801</v>
      </c>
      <c r="H49" s="199"/>
      <c r="I49" s="199">
        <v>1</v>
      </c>
      <c r="J49" s="199"/>
      <c r="K49" s="199"/>
      <c r="L49" s="199"/>
      <c r="M49" s="199"/>
      <c r="N49" s="199"/>
      <c r="O49" s="199"/>
      <c r="P49" s="199"/>
      <c r="Q49" s="199"/>
      <c r="R49" s="199"/>
      <c r="S49" s="199"/>
      <c r="T49" s="41" t="s">
        <v>104</v>
      </c>
      <c r="U49" s="41"/>
      <c r="V49" s="41" t="s">
        <v>218</v>
      </c>
      <c r="W49" s="41"/>
      <c r="X49" s="20"/>
      <c r="Y49" s="252"/>
    </row>
    <row r="50" spans="1:26" ht="47.25" x14ac:dyDescent="0.25">
      <c r="A50" s="986"/>
      <c r="B50" s="971" t="s">
        <v>802</v>
      </c>
      <c r="C50" s="982">
        <v>0.9</v>
      </c>
      <c r="D50" s="987"/>
      <c r="E50" s="820"/>
      <c r="F50" s="22">
        <v>27</v>
      </c>
      <c r="G50" s="404" t="s">
        <v>803</v>
      </c>
      <c r="H50" s="199"/>
      <c r="I50" s="199"/>
      <c r="J50" s="199"/>
      <c r="K50" s="199">
        <v>1</v>
      </c>
      <c r="L50" s="199"/>
      <c r="M50" s="199"/>
      <c r="N50" s="199">
        <v>1</v>
      </c>
      <c r="O50" s="199"/>
      <c r="P50" s="199"/>
      <c r="Q50" s="199">
        <v>1</v>
      </c>
      <c r="R50" s="199"/>
      <c r="S50" s="199"/>
      <c r="T50" s="404" t="s">
        <v>740</v>
      </c>
      <c r="U50" s="404" t="s">
        <v>804</v>
      </c>
      <c r="V50" s="41" t="s">
        <v>805</v>
      </c>
      <c r="W50" s="257"/>
      <c r="X50" s="254"/>
      <c r="Y50" s="252"/>
    </row>
    <row r="51" spans="1:26" ht="47.25" x14ac:dyDescent="0.25">
      <c r="A51" s="972"/>
      <c r="B51" s="972"/>
      <c r="C51" s="984"/>
      <c r="D51" s="989"/>
      <c r="E51" s="817"/>
      <c r="F51" s="22">
        <v>28</v>
      </c>
      <c r="G51" s="404" t="s">
        <v>806</v>
      </c>
      <c r="H51" s="199"/>
      <c r="I51" s="199"/>
      <c r="J51" s="199"/>
      <c r="K51" s="199"/>
      <c r="L51" s="199"/>
      <c r="M51" s="199">
        <v>1</v>
      </c>
      <c r="N51" s="199"/>
      <c r="O51" s="199"/>
      <c r="P51" s="199">
        <v>1</v>
      </c>
      <c r="Q51" s="199"/>
      <c r="R51" s="199"/>
      <c r="S51" s="199">
        <v>1</v>
      </c>
      <c r="T51" s="404" t="s">
        <v>807</v>
      </c>
      <c r="U51" s="404"/>
      <c r="V51" s="404" t="s">
        <v>808</v>
      </c>
      <c r="W51" s="41"/>
      <c r="X51" s="254"/>
      <c r="Y51" s="252"/>
    </row>
    <row r="52" spans="1:26" ht="31.5" customHeight="1" x14ac:dyDescent="0.25">
      <c r="A52" s="795" t="s">
        <v>809</v>
      </c>
      <c r="B52" s="795" t="s">
        <v>810</v>
      </c>
      <c r="C52" s="982">
        <v>1</v>
      </c>
      <c r="D52" s="987"/>
      <c r="E52" s="795" t="s">
        <v>1625</v>
      </c>
      <c r="F52" s="22">
        <v>29</v>
      </c>
      <c r="G52" s="404" t="s">
        <v>1626</v>
      </c>
      <c r="H52" s="199">
        <v>1</v>
      </c>
      <c r="I52" s="199"/>
      <c r="J52" s="199"/>
      <c r="K52" s="199"/>
      <c r="L52" s="199"/>
      <c r="M52" s="199"/>
      <c r="N52" s="199"/>
      <c r="O52" s="199"/>
      <c r="P52" s="199"/>
      <c r="Q52" s="199"/>
      <c r="R52" s="199"/>
      <c r="S52" s="199"/>
      <c r="T52" s="971" t="s">
        <v>740</v>
      </c>
      <c r="U52" s="904"/>
      <c r="V52" s="41" t="s">
        <v>778</v>
      </c>
      <c r="W52" s="41"/>
      <c r="X52" s="254"/>
      <c r="Y52" s="252"/>
    </row>
    <row r="53" spans="1:26" x14ac:dyDescent="0.25">
      <c r="A53" s="820"/>
      <c r="B53" s="820"/>
      <c r="C53" s="983"/>
      <c r="D53" s="988"/>
      <c r="E53" s="820"/>
      <c r="F53" s="22">
        <v>30</v>
      </c>
      <c r="G53" s="404" t="s">
        <v>811</v>
      </c>
      <c r="H53" s="199"/>
      <c r="I53" s="199">
        <v>0.5</v>
      </c>
      <c r="J53" s="199">
        <v>1</v>
      </c>
      <c r="K53" s="199"/>
      <c r="L53" s="199"/>
      <c r="M53" s="199"/>
      <c r="N53" s="199"/>
      <c r="O53" s="199"/>
      <c r="P53" s="199"/>
      <c r="Q53" s="199"/>
      <c r="R53" s="199"/>
      <c r="S53" s="199"/>
      <c r="T53" s="986"/>
      <c r="U53" s="995"/>
      <c r="V53" s="404" t="s">
        <v>812</v>
      </c>
      <c r="W53" s="41"/>
      <c r="X53" s="254"/>
      <c r="Y53" s="252"/>
    </row>
    <row r="54" spans="1:26" x14ac:dyDescent="0.25">
      <c r="A54" s="820"/>
      <c r="B54" s="820"/>
      <c r="C54" s="983"/>
      <c r="D54" s="988"/>
      <c r="E54" s="820"/>
      <c r="F54" s="22">
        <v>31</v>
      </c>
      <c r="G54" s="404" t="s">
        <v>813</v>
      </c>
      <c r="H54" s="199"/>
      <c r="I54" s="199"/>
      <c r="J54" s="199"/>
      <c r="K54" s="199">
        <v>1</v>
      </c>
      <c r="L54" s="199"/>
      <c r="M54" s="199"/>
      <c r="N54" s="199"/>
      <c r="O54" s="199"/>
      <c r="P54" s="199"/>
      <c r="Q54" s="199"/>
      <c r="R54" s="199"/>
      <c r="S54" s="199"/>
      <c r="T54" s="986"/>
      <c r="U54" s="995"/>
      <c r="V54" s="41" t="s">
        <v>791</v>
      </c>
      <c r="W54" s="41"/>
      <c r="X54" s="254"/>
      <c r="Y54" s="252"/>
    </row>
    <row r="55" spans="1:26" ht="31.5" x14ac:dyDescent="0.25">
      <c r="A55" s="820"/>
      <c r="B55" s="820"/>
      <c r="C55" s="983"/>
      <c r="D55" s="988"/>
      <c r="E55" s="820"/>
      <c r="F55" s="22">
        <v>32</v>
      </c>
      <c r="G55" s="404" t="s">
        <v>1627</v>
      </c>
      <c r="H55" s="199"/>
      <c r="I55" s="199"/>
      <c r="J55" s="199"/>
      <c r="K55" s="199"/>
      <c r="L55" s="199">
        <v>1</v>
      </c>
      <c r="M55" s="199"/>
      <c r="N55" s="199"/>
      <c r="O55" s="199"/>
      <c r="P55" s="199"/>
      <c r="Q55" s="199"/>
      <c r="R55" s="199"/>
      <c r="S55" s="199"/>
      <c r="T55" s="972"/>
      <c r="U55" s="905"/>
      <c r="V55" s="41" t="s">
        <v>814</v>
      </c>
      <c r="W55" s="41"/>
      <c r="X55" s="254"/>
      <c r="Y55" s="252"/>
    </row>
    <row r="56" spans="1:26" ht="24" customHeight="1" x14ac:dyDescent="0.25">
      <c r="A56" s="820"/>
      <c r="B56" s="820"/>
      <c r="C56" s="983"/>
      <c r="D56" s="988"/>
      <c r="E56" s="820"/>
      <c r="F56" s="22">
        <v>33</v>
      </c>
      <c r="G56" s="404" t="s">
        <v>1628</v>
      </c>
      <c r="H56" s="199"/>
      <c r="I56" s="199"/>
      <c r="J56" s="199"/>
      <c r="K56" s="199"/>
      <c r="L56" s="199"/>
      <c r="M56" s="199">
        <v>1</v>
      </c>
      <c r="N56" s="199"/>
      <c r="O56" s="199"/>
      <c r="P56" s="199"/>
      <c r="Q56" s="199"/>
      <c r="R56" s="199"/>
      <c r="S56" s="199"/>
      <c r="T56" s="41" t="s">
        <v>104</v>
      </c>
      <c r="U56" s="41"/>
      <c r="V56" s="41" t="s">
        <v>218</v>
      </c>
      <c r="W56" s="41"/>
      <c r="X56" s="254"/>
      <c r="Y56" s="252"/>
    </row>
    <row r="57" spans="1:26" ht="31.5" x14ac:dyDescent="0.25">
      <c r="A57" s="820"/>
      <c r="B57" s="820"/>
      <c r="C57" s="983"/>
      <c r="D57" s="988"/>
      <c r="E57" s="820"/>
      <c r="F57" s="22">
        <v>34</v>
      </c>
      <c r="G57" s="405" t="s">
        <v>815</v>
      </c>
      <c r="H57" s="199"/>
      <c r="I57" s="199"/>
      <c r="J57" s="199"/>
      <c r="K57" s="199"/>
      <c r="L57" s="199"/>
      <c r="M57" s="199"/>
      <c r="N57" s="199"/>
      <c r="O57" s="199">
        <v>1</v>
      </c>
      <c r="P57" s="199"/>
      <c r="Q57" s="199"/>
      <c r="R57" s="199"/>
      <c r="S57" s="199"/>
      <c r="T57" s="404" t="s">
        <v>740</v>
      </c>
      <c r="U57" s="404" t="s">
        <v>477</v>
      </c>
      <c r="V57" s="41" t="s">
        <v>816</v>
      </c>
      <c r="W57" s="404"/>
      <c r="X57" s="254"/>
      <c r="Y57" s="252"/>
    </row>
    <row r="58" spans="1:26" ht="31.5" customHeight="1" x14ac:dyDescent="0.25">
      <c r="A58" s="795" t="s">
        <v>817</v>
      </c>
      <c r="B58" s="795" t="s">
        <v>818</v>
      </c>
      <c r="C58" s="982">
        <v>0.9</v>
      </c>
      <c r="D58" s="987"/>
      <c r="E58" s="795" t="s">
        <v>819</v>
      </c>
      <c r="F58" s="22">
        <v>35</v>
      </c>
      <c r="G58" s="404" t="s">
        <v>1629</v>
      </c>
      <c r="H58" s="199">
        <v>1</v>
      </c>
      <c r="I58" s="199"/>
      <c r="J58" s="199"/>
      <c r="K58" s="199"/>
      <c r="L58" s="199"/>
      <c r="M58" s="199"/>
      <c r="N58" s="199"/>
      <c r="O58" s="199"/>
      <c r="P58" s="199"/>
      <c r="Q58" s="199"/>
      <c r="R58" s="199"/>
      <c r="S58" s="199"/>
      <c r="T58" s="971" t="s">
        <v>740</v>
      </c>
      <c r="U58" s="41" t="s">
        <v>820</v>
      </c>
      <c r="V58" s="404" t="s">
        <v>821</v>
      </c>
      <c r="W58" s="41" t="s">
        <v>1630</v>
      </c>
      <c r="X58" s="254">
        <f>'[2]PACC 2023 TSE'!K23</f>
        <v>460000</v>
      </c>
      <c r="Y58" s="252"/>
      <c r="Z58" s="244">
        <v>460000</v>
      </c>
    </row>
    <row r="59" spans="1:26" ht="31.5" x14ac:dyDescent="0.25">
      <c r="A59" s="820"/>
      <c r="B59" s="820"/>
      <c r="C59" s="983"/>
      <c r="D59" s="988"/>
      <c r="E59" s="820"/>
      <c r="F59" s="22">
        <v>36</v>
      </c>
      <c r="G59" s="404" t="s">
        <v>822</v>
      </c>
      <c r="H59" s="199">
        <v>1</v>
      </c>
      <c r="I59" s="199"/>
      <c r="J59" s="199"/>
      <c r="K59" s="199"/>
      <c r="L59" s="199"/>
      <c r="M59" s="199"/>
      <c r="N59" s="199"/>
      <c r="O59" s="199"/>
      <c r="P59" s="199"/>
      <c r="Q59" s="199"/>
      <c r="R59" s="199"/>
      <c r="S59" s="199"/>
      <c r="T59" s="986"/>
      <c r="U59" s="41" t="s">
        <v>823</v>
      </c>
      <c r="V59" s="41" t="s">
        <v>824</v>
      </c>
      <c r="W59" s="41"/>
      <c r="X59" s="20"/>
      <c r="Y59" s="252"/>
    </row>
    <row r="60" spans="1:26" ht="31.5" x14ac:dyDescent="0.25">
      <c r="A60" s="820"/>
      <c r="B60" s="820"/>
      <c r="C60" s="983"/>
      <c r="D60" s="988"/>
      <c r="E60" s="820"/>
      <c r="F60" s="22">
        <v>37</v>
      </c>
      <c r="G60" s="404" t="s">
        <v>825</v>
      </c>
      <c r="H60" s="199"/>
      <c r="I60" s="199">
        <v>1</v>
      </c>
      <c r="J60" s="199"/>
      <c r="K60" s="199"/>
      <c r="L60" s="199"/>
      <c r="M60" s="199"/>
      <c r="N60" s="199"/>
      <c r="O60" s="199"/>
      <c r="P60" s="199"/>
      <c r="Q60" s="199"/>
      <c r="R60" s="199"/>
      <c r="S60" s="199"/>
      <c r="T60" s="986"/>
      <c r="U60" s="969" t="s">
        <v>797</v>
      </c>
      <c r="V60" s="41" t="s">
        <v>826</v>
      </c>
      <c r="W60" s="41"/>
      <c r="X60" s="20"/>
      <c r="Y60" s="252"/>
    </row>
    <row r="61" spans="1:26" x14ac:dyDescent="0.25">
      <c r="A61" s="820"/>
      <c r="B61" s="820"/>
      <c r="C61" s="983"/>
      <c r="D61" s="988"/>
      <c r="E61" s="820"/>
      <c r="F61" s="22">
        <v>38</v>
      </c>
      <c r="G61" s="404" t="s">
        <v>827</v>
      </c>
      <c r="H61" s="199"/>
      <c r="I61" s="199">
        <v>1</v>
      </c>
      <c r="J61" s="199"/>
      <c r="K61" s="199"/>
      <c r="L61" s="199"/>
      <c r="M61" s="199"/>
      <c r="N61" s="199"/>
      <c r="O61" s="199"/>
      <c r="P61" s="199"/>
      <c r="Q61" s="199"/>
      <c r="R61" s="199"/>
      <c r="S61" s="199"/>
      <c r="T61" s="986"/>
      <c r="U61" s="970"/>
      <c r="V61" s="404" t="s">
        <v>828</v>
      </c>
      <c r="W61" s="41"/>
      <c r="X61" s="20"/>
      <c r="Y61" s="252"/>
    </row>
    <row r="62" spans="1:26" x14ac:dyDescent="0.25">
      <c r="A62" s="820"/>
      <c r="B62" s="820"/>
      <c r="C62" s="983"/>
      <c r="D62" s="988"/>
      <c r="E62" s="820"/>
      <c r="F62" s="22">
        <v>39</v>
      </c>
      <c r="G62" s="404" t="s">
        <v>829</v>
      </c>
      <c r="H62" s="199"/>
      <c r="I62" s="199"/>
      <c r="J62" s="199">
        <v>1</v>
      </c>
      <c r="K62" s="199">
        <v>1</v>
      </c>
      <c r="L62" s="199">
        <v>1</v>
      </c>
      <c r="M62" s="199">
        <v>1</v>
      </c>
      <c r="N62" s="199">
        <v>1</v>
      </c>
      <c r="O62" s="199">
        <v>1</v>
      </c>
      <c r="P62" s="199">
        <v>1</v>
      </c>
      <c r="Q62" s="199">
        <v>1</v>
      </c>
      <c r="R62" s="199">
        <v>1</v>
      </c>
      <c r="S62" s="199">
        <v>1</v>
      </c>
      <c r="T62" s="986"/>
      <c r="U62" s="970"/>
      <c r="V62" s="404" t="s">
        <v>830</v>
      </c>
      <c r="W62" s="41"/>
      <c r="X62" s="20"/>
      <c r="Y62" s="252"/>
    </row>
    <row r="63" spans="1:26" ht="31.5" x14ac:dyDescent="0.25">
      <c r="A63" s="817"/>
      <c r="B63" s="817"/>
      <c r="C63" s="984"/>
      <c r="D63" s="989"/>
      <c r="E63" s="817"/>
      <c r="F63" s="22">
        <v>40</v>
      </c>
      <c r="G63" s="404" t="s">
        <v>831</v>
      </c>
      <c r="H63" s="199"/>
      <c r="I63" s="199"/>
      <c r="J63" s="199">
        <v>1</v>
      </c>
      <c r="K63" s="199">
        <v>1</v>
      </c>
      <c r="L63" s="199">
        <v>1</v>
      </c>
      <c r="M63" s="199">
        <v>1</v>
      </c>
      <c r="N63" s="199">
        <v>1</v>
      </c>
      <c r="O63" s="199">
        <v>1</v>
      </c>
      <c r="P63" s="199">
        <v>1</v>
      </c>
      <c r="Q63" s="199">
        <v>1</v>
      </c>
      <c r="R63" s="199">
        <v>1</v>
      </c>
      <c r="S63" s="199">
        <v>1</v>
      </c>
      <c r="T63" s="972"/>
      <c r="U63" s="985"/>
      <c r="V63" s="404" t="s">
        <v>832</v>
      </c>
      <c r="W63" s="41"/>
      <c r="X63" s="20"/>
      <c r="Y63" s="252"/>
    </row>
    <row r="64" spans="1:26" ht="31.5" customHeight="1" x14ac:dyDescent="0.25">
      <c r="A64" s="795" t="s">
        <v>833</v>
      </c>
      <c r="B64" s="795" t="s">
        <v>834</v>
      </c>
      <c r="C64" s="982" t="s">
        <v>835</v>
      </c>
      <c r="D64" s="987"/>
      <c r="E64" s="795" t="s">
        <v>836</v>
      </c>
      <c r="F64" s="22">
        <v>41</v>
      </c>
      <c r="G64" s="404" t="s">
        <v>837</v>
      </c>
      <c r="H64" s="199">
        <v>1</v>
      </c>
      <c r="I64" s="199"/>
      <c r="J64" s="199"/>
      <c r="K64" s="199"/>
      <c r="L64" s="199"/>
      <c r="M64" s="199"/>
      <c r="N64" s="199"/>
      <c r="O64" s="199"/>
      <c r="P64" s="199"/>
      <c r="Q64" s="199"/>
      <c r="R64" s="199"/>
      <c r="S64" s="199"/>
      <c r="T64" s="971" t="s">
        <v>740</v>
      </c>
      <c r="U64" s="41"/>
      <c r="V64" s="41" t="s">
        <v>791</v>
      </c>
      <c r="W64" s="41"/>
      <c r="X64" s="20"/>
      <c r="Y64" s="252"/>
    </row>
    <row r="65" spans="1:26" ht="31.5" x14ac:dyDescent="0.25">
      <c r="A65" s="820"/>
      <c r="B65" s="820"/>
      <c r="C65" s="983"/>
      <c r="D65" s="988"/>
      <c r="E65" s="820"/>
      <c r="F65" s="22">
        <v>42</v>
      </c>
      <c r="G65" s="404" t="s">
        <v>838</v>
      </c>
      <c r="H65" s="199"/>
      <c r="I65" s="199"/>
      <c r="J65" s="199">
        <v>1</v>
      </c>
      <c r="K65" s="199"/>
      <c r="L65" s="199"/>
      <c r="M65" s="199"/>
      <c r="N65" s="199"/>
      <c r="O65" s="199"/>
      <c r="P65" s="199"/>
      <c r="Q65" s="199"/>
      <c r="R65" s="199"/>
      <c r="S65" s="199"/>
      <c r="T65" s="972"/>
      <c r="U65" s="404" t="s">
        <v>571</v>
      </c>
      <c r="V65" s="41" t="s">
        <v>814</v>
      </c>
      <c r="W65" s="41"/>
      <c r="X65" s="20"/>
      <c r="Y65" s="252"/>
    </row>
    <row r="66" spans="1:26" ht="31.5" x14ac:dyDescent="0.25">
      <c r="A66" s="820"/>
      <c r="B66" s="820"/>
      <c r="C66" s="983"/>
      <c r="D66" s="988"/>
      <c r="E66" s="820"/>
      <c r="F66" s="22">
        <v>43</v>
      </c>
      <c r="G66" s="404" t="s">
        <v>839</v>
      </c>
      <c r="H66" s="199"/>
      <c r="I66" s="199"/>
      <c r="J66" s="199"/>
      <c r="K66" s="199">
        <v>1</v>
      </c>
      <c r="L66" s="199"/>
      <c r="M66" s="199"/>
      <c r="N66" s="199"/>
      <c r="O66" s="199"/>
      <c r="P66" s="199"/>
      <c r="Q66" s="199"/>
      <c r="R66" s="199"/>
      <c r="S66" s="199"/>
      <c r="T66" s="41" t="s">
        <v>104</v>
      </c>
      <c r="U66" s="41"/>
      <c r="V66" s="41" t="s">
        <v>218</v>
      </c>
      <c r="W66" s="41"/>
      <c r="X66" s="20"/>
      <c r="Y66" s="252"/>
    </row>
    <row r="67" spans="1:26" ht="31.5" x14ac:dyDescent="0.25">
      <c r="A67" s="820"/>
      <c r="B67" s="820"/>
      <c r="C67" s="983"/>
      <c r="D67" s="988"/>
      <c r="E67" s="820"/>
      <c r="F67" s="17">
        <v>44</v>
      </c>
      <c r="G67" s="680" t="s">
        <v>1631</v>
      </c>
      <c r="H67" s="268"/>
      <c r="I67" s="268"/>
      <c r="J67" s="268"/>
      <c r="K67" s="268"/>
      <c r="L67" s="268"/>
      <c r="M67" s="268"/>
      <c r="N67" s="268"/>
      <c r="O67" s="268">
        <v>1</v>
      </c>
      <c r="P67" s="268"/>
      <c r="Q67" s="268"/>
      <c r="R67" s="268"/>
      <c r="S67" s="268"/>
      <c r="T67" s="678" t="s">
        <v>740</v>
      </c>
      <c r="U67" s="678" t="s">
        <v>332</v>
      </c>
      <c r="V67" s="679" t="s">
        <v>840</v>
      </c>
      <c r="W67" s="716"/>
      <c r="X67" s="716"/>
      <c r="Y67" s="252"/>
    </row>
    <row r="68" spans="1:26" ht="32.25" customHeight="1" x14ac:dyDescent="0.25">
      <c r="A68" s="617" t="s">
        <v>1307</v>
      </c>
      <c r="B68" s="996" t="s">
        <v>841</v>
      </c>
      <c r="C68" s="997"/>
      <c r="D68" s="997"/>
      <c r="E68" s="997"/>
      <c r="F68" s="997"/>
      <c r="G68" s="997"/>
      <c r="H68" s="997"/>
      <c r="I68" s="997"/>
      <c r="J68" s="997"/>
      <c r="K68" s="997"/>
      <c r="L68" s="997"/>
      <c r="M68" s="997"/>
      <c r="N68" s="997"/>
      <c r="O68" s="997"/>
      <c r="P68" s="997"/>
      <c r="Q68" s="997"/>
      <c r="R68" s="997"/>
      <c r="S68" s="997"/>
      <c r="T68" s="997"/>
      <c r="U68" s="997"/>
      <c r="V68" s="997"/>
      <c r="W68" s="997"/>
      <c r="X68" s="998"/>
      <c r="Y68" s="258"/>
    </row>
    <row r="69" spans="1:26" ht="47.25" x14ac:dyDescent="0.25">
      <c r="A69" s="777" t="s">
        <v>842</v>
      </c>
      <c r="B69" s="823" t="s">
        <v>843</v>
      </c>
      <c r="C69" s="778">
        <v>0.6</v>
      </c>
      <c r="D69" s="823">
        <v>0</v>
      </c>
      <c r="E69" s="777" t="s">
        <v>844</v>
      </c>
      <c r="F69" s="22">
        <v>45</v>
      </c>
      <c r="G69" s="684" t="s">
        <v>845</v>
      </c>
      <c r="H69" s="259">
        <v>1</v>
      </c>
      <c r="I69" s="260"/>
      <c r="J69" s="260"/>
      <c r="K69" s="260"/>
      <c r="L69" s="260"/>
      <c r="M69" s="260"/>
      <c r="N69" s="260"/>
      <c r="O69" s="260"/>
      <c r="P69" s="260"/>
      <c r="Q69" s="260"/>
      <c r="R69" s="260"/>
      <c r="S69" s="260"/>
      <c r="T69" s="684" t="s">
        <v>846</v>
      </c>
      <c r="U69" s="683" t="s">
        <v>498</v>
      </c>
      <c r="V69" s="684" t="s">
        <v>847</v>
      </c>
      <c r="W69" s="684"/>
      <c r="X69" s="201"/>
      <c r="Y69" s="261"/>
    </row>
    <row r="70" spans="1:26" ht="47.25" x14ac:dyDescent="0.25">
      <c r="A70" s="777"/>
      <c r="B70" s="823"/>
      <c r="C70" s="778"/>
      <c r="D70" s="823"/>
      <c r="E70" s="777"/>
      <c r="F70" s="22">
        <v>46</v>
      </c>
      <c r="G70" s="684" t="s">
        <v>848</v>
      </c>
      <c r="H70" s="259">
        <v>1</v>
      </c>
      <c r="I70" s="260"/>
      <c r="J70" s="260"/>
      <c r="K70" s="260"/>
      <c r="L70" s="260"/>
      <c r="M70" s="260"/>
      <c r="N70" s="260"/>
      <c r="O70" s="260"/>
      <c r="P70" s="260"/>
      <c r="Q70" s="260"/>
      <c r="R70" s="260"/>
      <c r="S70" s="260"/>
      <c r="T70" s="684" t="s">
        <v>846</v>
      </c>
      <c r="U70" s="683"/>
      <c r="V70" s="684" t="s">
        <v>849</v>
      </c>
      <c r="W70" s="684"/>
      <c r="X70" s="201"/>
      <c r="Y70" s="261"/>
    </row>
    <row r="71" spans="1:26" ht="47.25" x14ac:dyDescent="0.25">
      <c r="A71" s="777"/>
      <c r="B71" s="823"/>
      <c r="C71" s="823"/>
      <c r="D71" s="823"/>
      <c r="E71" s="777"/>
      <c r="F71" s="22">
        <v>47</v>
      </c>
      <c r="G71" s="684" t="s">
        <v>850</v>
      </c>
      <c r="H71" s="259"/>
      <c r="I71" s="260"/>
      <c r="J71" s="259">
        <v>1</v>
      </c>
      <c r="K71" s="740"/>
      <c r="L71" s="260"/>
      <c r="M71" s="260"/>
      <c r="N71" s="260"/>
      <c r="O71" s="260"/>
      <c r="P71" s="260"/>
      <c r="Q71" s="260"/>
      <c r="R71" s="260"/>
      <c r="S71" s="260"/>
      <c r="T71" s="684" t="s">
        <v>846</v>
      </c>
      <c r="U71" s="683" t="s">
        <v>851</v>
      </c>
      <c r="V71" s="684" t="s">
        <v>852</v>
      </c>
      <c r="W71" s="684" t="s">
        <v>853</v>
      </c>
      <c r="X71" s="262"/>
      <c r="Y71" s="261"/>
    </row>
    <row r="72" spans="1:26" ht="63" x14ac:dyDescent="0.25">
      <c r="A72" s="777"/>
      <c r="B72" s="823"/>
      <c r="C72" s="823"/>
      <c r="D72" s="823"/>
      <c r="E72" s="777"/>
      <c r="F72" s="22">
        <v>48</v>
      </c>
      <c r="G72" s="684" t="s">
        <v>854</v>
      </c>
      <c r="H72" s="259"/>
      <c r="I72" s="260"/>
      <c r="J72" s="260"/>
      <c r="K72" s="259">
        <v>1</v>
      </c>
      <c r="L72" s="260"/>
      <c r="M72" s="260"/>
      <c r="N72" s="260"/>
      <c r="O72" s="260"/>
      <c r="P72" s="260"/>
      <c r="Q72" s="260"/>
      <c r="R72" s="260"/>
      <c r="S72" s="260"/>
      <c r="T72" s="684" t="s">
        <v>855</v>
      </c>
      <c r="U72" s="684" t="s">
        <v>856</v>
      </c>
      <c r="V72" s="684" t="s">
        <v>857</v>
      </c>
      <c r="W72" s="684" t="s">
        <v>858</v>
      </c>
      <c r="X72" s="262">
        <v>1975000</v>
      </c>
      <c r="Y72" s="261"/>
      <c r="Z72" s="244">
        <v>1975000</v>
      </c>
    </row>
    <row r="73" spans="1:26" ht="31.5" x14ac:dyDescent="0.25">
      <c r="A73" s="777"/>
      <c r="B73" s="823"/>
      <c r="C73" s="823"/>
      <c r="D73" s="823"/>
      <c r="E73" s="777"/>
      <c r="F73" s="22">
        <v>49</v>
      </c>
      <c r="G73" s="684" t="s">
        <v>859</v>
      </c>
      <c r="H73" s="259"/>
      <c r="I73" s="260"/>
      <c r="J73" s="260"/>
      <c r="K73" s="259">
        <v>1</v>
      </c>
      <c r="L73" s="260"/>
      <c r="M73" s="260"/>
      <c r="N73" s="260"/>
      <c r="O73" s="260"/>
      <c r="P73" s="260"/>
      <c r="Q73" s="260"/>
      <c r="R73" s="260"/>
      <c r="S73" s="260"/>
      <c r="T73" s="684" t="s">
        <v>855</v>
      </c>
      <c r="U73" s="684"/>
      <c r="V73" s="684" t="s">
        <v>860</v>
      </c>
      <c r="W73" s="684"/>
      <c r="X73" s="262"/>
      <c r="Y73" s="261"/>
    </row>
    <row r="74" spans="1:26" x14ac:dyDescent="0.25">
      <c r="A74" s="777"/>
      <c r="B74" s="823"/>
      <c r="C74" s="823"/>
      <c r="D74" s="823"/>
      <c r="E74" s="777"/>
      <c r="F74" s="22">
        <v>50</v>
      </c>
      <c r="G74" s="684" t="s">
        <v>861</v>
      </c>
      <c r="H74" s="259"/>
      <c r="I74" s="260"/>
      <c r="J74" s="260"/>
      <c r="K74" s="260"/>
      <c r="L74" s="259">
        <v>1</v>
      </c>
      <c r="M74" s="260"/>
      <c r="N74" s="260"/>
      <c r="O74" s="260"/>
      <c r="P74" s="260"/>
      <c r="Q74" s="260"/>
      <c r="R74" s="260"/>
      <c r="S74" s="260"/>
      <c r="T74" s="684" t="s">
        <v>461</v>
      </c>
      <c r="U74" s="684"/>
      <c r="V74" s="684" t="s">
        <v>862</v>
      </c>
      <c r="W74" s="684"/>
      <c r="X74" s="262"/>
      <c r="Y74" s="261"/>
    </row>
    <row r="75" spans="1:26" ht="47.25" x14ac:dyDescent="0.25">
      <c r="A75" s="777"/>
      <c r="B75" s="823"/>
      <c r="C75" s="823"/>
      <c r="D75" s="823"/>
      <c r="E75" s="777"/>
      <c r="F75" s="22">
        <v>51</v>
      </c>
      <c r="G75" s="741" t="s">
        <v>863</v>
      </c>
      <c r="H75" s="259"/>
      <c r="I75" s="260"/>
      <c r="J75" s="260"/>
      <c r="K75" s="260"/>
      <c r="L75" s="260"/>
      <c r="M75" s="259">
        <v>0.1</v>
      </c>
      <c r="N75" s="259">
        <v>0.2</v>
      </c>
      <c r="O75" s="259">
        <v>0.3</v>
      </c>
      <c r="P75" s="259">
        <v>0.4</v>
      </c>
      <c r="Q75" s="259">
        <v>0.5</v>
      </c>
      <c r="R75" s="259">
        <v>0.6</v>
      </c>
      <c r="S75" s="260"/>
      <c r="T75" s="684" t="s">
        <v>855</v>
      </c>
      <c r="U75" s="684"/>
      <c r="V75" s="684" t="s">
        <v>864</v>
      </c>
      <c r="W75" s="684" t="s">
        <v>865</v>
      </c>
      <c r="X75" s="262">
        <v>1000000</v>
      </c>
      <c r="Y75" s="261"/>
      <c r="Z75" s="244">
        <v>1000000</v>
      </c>
    </row>
    <row r="76" spans="1:26" x14ac:dyDescent="0.25">
      <c r="W76" s="183"/>
      <c r="X76" s="183"/>
      <c r="Y76" s="258"/>
    </row>
    <row r="77" spans="1:26" x14ac:dyDescent="0.25">
      <c r="W77" s="183"/>
      <c r="X77" s="183"/>
      <c r="Y77" s="258"/>
    </row>
    <row r="78" spans="1:26" x14ac:dyDescent="0.25">
      <c r="W78" s="183"/>
      <c r="X78" s="183"/>
      <c r="Y78" s="264"/>
    </row>
    <row r="79" spans="1:26" x14ac:dyDescent="0.25">
      <c r="W79" s="183"/>
      <c r="X79" s="183"/>
      <c r="Y79" s="264"/>
    </row>
    <row r="80" spans="1:26" x14ac:dyDescent="0.25">
      <c r="W80" s="183"/>
      <c r="X80" s="183"/>
      <c r="Y80" s="264"/>
    </row>
    <row r="81" spans="1:25" x14ac:dyDescent="0.25">
      <c r="W81" s="183"/>
      <c r="X81" s="183"/>
      <c r="Y81" s="264"/>
    </row>
    <row r="82" spans="1:25" x14ac:dyDescent="0.25">
      <c r="W82" s="183"/>
      <c r="X82" s="183"/>
      <c r="Y82" s="264"/>
    </row>
    <row r="83" spans="1:25" x14ac:dyDescent="0.25">
      <c r="W83" s="183"/>
      <c r="X83" s="183"/>
      <c r="Y83" s="264"/>
    </row>
    <row r="84" spans="1:25" x14ac:dyDescent="0.25">
      <c r="W84" s="183"/>
      <c r="X84" s="183"/>
      <c r="Y84" s="248"/>
    </row>
    <row r="85" spans="1:25" x14ac:dyDescent="0.25">
      <c r="A85" s="124"/>
      <c r="B85" s="205"/>
      <c r="C85" s="124"/>
      <c r="D85" s="124"/>
      <c r="E85" s="124"/>
      <c r="F85" s="516"/>
      <c r="G85" s="385"/>
      <c r="H85" s="738"/>
      <c r="I85" s="163"/>
      <c r="J85" s="738"/>
      <c r="K85" s="737"/>
      <c r="L85" s="738"/>
      <c r="M85" s="738"/>
      <c r="N85" s="738"/>
      <c r="O85" s="738"/>
      <c r="P85" s="738"/>
      <c r="Q85" s="738"/>
      <c r="R85" s="738"/>
      <c r="S85" s="738"/>
      <c r="T85" s="125"/>
      <c r="U85" s="125"/>
      <c r="V85" s="446"/>
      <c r="W85" s="736"/>
      <c r="X85" s="739"/>
      <c r="Y85" s="248"/>
    </row>
    <row r="86" spans="1:25" x14ac:dyDescent="0.25">
      <c r="A86" s="124"/>
      <c r="B86" s="205"/>
      <c r="C86" s="124"/>
      <c r="D86" s="124"/>
      <c r="E86" s="124"/>
      <c r="F86" s="516"/>
      <c r="G86" s="385"/>
      <c r="H86" s="738"/>
      <c r="I86" s="163"/>
      <c r="J86" s="738"/>
      <c r="K86" s="737"/>
      <c r="L86" s="738"/>
      <c r="M86" s="738"/>
      <c r="N86" s="738"/>
      <c r="O86" s="738"/>
      <c r="P86" s="738"/>
      <c r="Q86" s="738"/>
      <c r="R86" s="738"/>
      <c r="S86" s="738"/>
      <c r="T86" s="125"/>
      <c r="U86" s="125"/>
      <c r="V86" s="446"/>
      <c r="W86" s="736"/>
      <c r="X86" s="739"/>
      <c r="Y86" s="248"/>
    </row>
    <row r="87" spans="1:25" x14ac:dyDescent="0.25">
      <c r="A87" s="681">
        <v>1</v>
      </c>
      <c r="B87" s="681">
        <v>2</v>
      </c>
      <c r="C87" s="681">
        <v>3</v>
      </c>
      <c r="D87" s="681">
        <v>4</v>
      </c>
      <c r="E87" s="681">
        <v>5</v>
      </c>
      <c r="F87" s="768">
        <v>6</v>
      </c>
      <c r="G87" s="768"/>
      <c r="H87" s="768">
        <v>7</v>
      </c>
      <c r="I87" s="768"/>
      <c r="J87" s="768"/>
      <c r="K87" s="768"/>
      <c r="L87" s="768"/>
      <c r="M87" s="768"/>
      <c r="N87" s="768"/>
      <c r="O87" s="768"/>
      <c r="P87" s="768"/>
      <c r="Q87" s="768"/>
      <c r="R87" s="768"/>
      <c r="S87" s="768"/>
      <c r="T87" s="681">
        <v>8</v>
      </c>
      <c r="U87" s="681">
        <v>9</v>
      </c>
      <c r="V87" s="681">
        <v>10</v>
      </c>
      <c r="W87" s="681">
        <v>11</v>
      </c>
      <c r="X87" s="681">
        <v>12</v>
      </c>
      <c r="Y87" s="248"/>
    </row>
    <row r="88" spans="1:25" x14ac:dyDescent="0.25">
      <c r="A88" s="768" t="s">
        <v>9</v>
      </c>
      <c r="B88" s="768" t="s">
        <v>10</v>
      </c>
      <c r="C88" s="768" t="s">
        <v>11</v>
      </c>
      <c r="D88" s="769" t="s">
        <v>12</v>
      </c>
      <c r="E88" s="768" t="s">
        <v>13</v>
      </c>
      <c r="F88" s="768" t="s">
        <v>0</v>
      </c>
      <c r="G88" s="768" t="s">
        <v>14</v>
      </c>
      <c r="H88" s="940" t="s">
        <v>722</v>
      </c>
      <c r="I88" s="940"/>
      <c r="J88" s="940"/>
      <c r="K88" s="940"/>
      <c r="L88" s="940"/>
      <c r="M88" s="940"/>
      <c r="N88" s="940"/>
      <c r="O88" s="940"/>
      <c r="P88" s="940"/>
      <c r="Q88" s="940"/>
      <c r="R88" s="940"/>
      <c r="S88" s="940"/>
      <c r="T88" s="768" t="s">
        <v>16</v>
      </c>
      <c r="U88" s="768" t="s">
        <v>17</v>
      </c>
      <c r="V88" s="769" t="s">
        <v>18</v>
      </c>
      <c r="W88" s="965" t="s">
        <v>19</v>
      </c>
      <c r="X88" s="768" t="s">
        <v>20</v>
      </c>
      <c r="Y88" s="248"/>
    </row>
    <row r="89" spans="1:25" x14ac:dyDescent="0.25">
      <c r="A89" s="768"/>
      <c r="B89" s="768"/>
      <c r="C89" s="768"/>
      <c r="D89" s="769"/>
      <c r="E89" s="768"/>
      <c r="F89" s="768"/>
      <c r="G89" s="768"/>
      <c r="H89" s="768" t="s">
        <v>21</v>
      </c>
      <c r="I89" s="768"/>
      <c r="J89" s="768"/>
      <c r="K89" s="768" t="s">
        <v>22</v>
      </c>
      <c r="L89" s="768"/>
      <c r="M89" s="768"/>
      <c r="N89" s="768" t="s">
        <v>23</v>
      </c>
      <c r="O89" s="768"/>
      <c r="P89" s="768"/>
      <c r="Q89" s="768" t="s">
        <v>24</v>
      </c>
      <c r="R89" s="768"/>
      <c r="S89" s="768"/>
      <c r="T89" s="768"/>
      <c r="U89" s="768"/>
      <c r="V89" s="769"/>
      <c r="W89" s="965"/>
      <c r="X89" s="768"/>
      <c r="Y89" s="248"/>
    </row>
    <row r="90" spans="1:25" x14ac:dyDescent="0.25">
      <c r="A90" s="768"/>
      <c r="B90" s="768"/>
      <c r="C90" s="768"/>
      <c r="D90" s="769"/>
      <c r="E90" s="768"/>
      <c r="F90" s="768"/>
      <c r="G90" s="768"/>
      <c r="H90" s="14" t="s">
        <v>25</v>
      </c>
      <c r="I90" s="14" t="s">
        <v>26</v>
      </c>
      <c r="J90" s="14" t="s">
        <v>27</v>
      </c>
      <c r="K90" s="14" t="s">
        <v>28</v>
      </c>
      <c r="L90" s="14" t="s">
        <v>27</v>
      </c>
      <c r="M90" s="14" t="s">
        <v>29</v>
      </c>
      <c r="N90" s="14" t="s">
        <v>30</v>
      </c>
      <c r="O90" s="14" t="s">
        <v>28</v>
      </c>
      <c r="P90" s="14" t="s">
        <v>31</v>
      </c>
      <c r="Q90" s="14" t="s">
        <v>32</v>
      </c>
      <c r="R90" s="14" t="s">
        <v>33</v>
      </c>
      <c r="S90" s="14" t="s">
        <v>34</v>
      </c>
      <c r="T90" s="768"/>
      <c r="U90" s="768"/>
      <c r="V90" s="769"/>
      <c r="W90" s="965"/>
      <c r="X90" s="768"/>
      <c r="Y90" s="248"/>
    </row>
    <row r="91" spans="1:25" x14ac:dyDescent="0.25">
      <c r="A91" s="335" t="s">
        <v>866</v>
      </c>
      <c r="B91" s="945" t="s">
        <v>867</v>
      </c>
      <c r="C91" s="945"/>
      <c r="D91" s="945"/>
      <c r="E91" s="945"/>
      <c r="F91" s="945"/>
      <c r="G91" s="945"/>
      <c r="H91" s="945"/>
      <c r="I91" s="945"/>
      <c r="J91" s="945"/>
      <c r="K91" s="945"/>
      <c r="L91" s="945"/>
      <c r="M91" s="945"/>
      <c r="N91" s="945"/>
      <c r="O91" s="945"/>
      <c r="P91" s="945"/>
      <c r="Q91" s="945"/>
      <c r="R91" s="945"/>
      <c r="S91" s="945"/>
      <c r="T91" s="945"/>
      <c r="U91" s="945"/>
      <c r="V91" s="945"/>
      <c r="W91" s="945"/>
      <c r="X91" s="945"/>
      <c r="Y91" s="248"/>
    </row>
    <row r="92" spans="1:25" ht="31.5" x14ac:dyDescent="0.25">
      <c r="A92" s="617" t="s">
        <v>1308</v>
      </c>
      <c r="B92" s="945" t="s">
        <v>868</v>
      </c>
      <c r="C92" s="945"/>
      <c r="D92" s="945"/>
      <c r="E92" s="945"/>
      <c r="F92" s="945"/>
      <c r="G92" s="945"/>
      <c r="H92" s="945"/>
      <c r="I92" s="945"/>
      <c r="J92" s="945"/>
      <c r="K92" s="945"/>
      <c r="L92" s="945"/>
      <c r="M92" s="945"/>
      <c r="N92" s="945"/>
      <c r="O92" s="945"/>
      <c r="P92" s="945"/>
      <c r="Q92" s="945"/>
      <c r="R92" s="945"/>
      <c r="S92" s="945"/>
      <c r="T92" s="945"/>
      <c r="U92" s="945"/>
      <c r="V92" s="945"/>
      <c r="W92" s="945"/>
      <c r="X92" s="945"/>
      <c r="Y92" s="248"/>
    </row>
    <row r="93" spans="1:25" ht="47.25" x14ac:dyDescent="0.25">
      <c r="A93" s="795" t="s">
        <v>869</v>
      </c>
      <c r="B93" s="794" t="s">
        <v>870</v>
      </c>
      <c r="C93" s="795">
        <v>1</v>
      </c>
      <c r="D93" s="795">
        <v>0</v>
      </c>
      <c r="E93" s="795" t="s">
        <v>871</v>
      </c>
      <c r="F93" s="443">
        <v>52</v>
      </c>
      <c r="G93" s="683" t="s">
        <v>872</v>
      </c>
      <c r="H93" s="139"/>
      <c r="I93" s="139"/>
      <c r="J93" s="117">
        <v>1</v>
      </c>
      <c r="K93" s="200"/>
      <c r="L93" s="200"/>
      <c r="M93" s="200"/>
      <c r="N93" s="200"/>
      <c r="O93" s="200"/>
      <c r="P93" s="200"/>
      <c r="Q93" s="200"/>
      <c r="R93" s="200"/>
      <c r="S93" s="200"/>
      <c r="T93" s="684" t="s">
        <v>846</v>
      </c>
      <c r="U93" s="684" t="s">
        <v>873</v>
      </c>
      <c r="V93" s="41" t="s">
        <v>874</v>
      </c>
      <c r="W93" s="709" t="s">
        <v>670</v>
      </c>
      <c r="X93" s="263">
        <v>30000</v>
      </c>
      <c r="Y93" s="248"/>
    </row>
    <row r="94" spans="1:25" ht="47.25" x14ac:dyDescent="0.25">
      <c r="A94" s="820"/>
      <c r="B94" s="999"/>
      <c r="C94" s="820"/>
      <c r="D94" s="820"/>
      <c r="E94" s="820"/>
      <c r="F94" s="443">
        <v>53</v>
      </c>
      <c r="G94" s="683" t="s">
        <v>875</v>
      </c>
      <c r="H94" s="200"/>
      <c r="I94" s="139"/>
      <c r="J94" s="200"/>
      <c r="K94" s="199">
        <v>1</v>
      </c>
      <c r="L94" s="200"/>
      <c r="M94" s="200"/>
      <c r="N94" s="200"/>
      <c r="O94" s="200"/>
      <c r="P94" s="200"/>
      <c r="Q94" s="200"/>
      <c r="R94" s="200"/>
      <c r="S94" s="200"/>
      <c r="T94" s="684" t="s">
        <v>846</v>
      </c>
      <c r="U94" s="694" t="s">
        <v>876</v>
      </c>
      <c r="V94" s="704" t="s">
        <v>387</v>
      </c>
      <c r="W94" s="709"/>
      <c r="X94" s="265"/>
      <c r="Y94" s="248"/>
    </row>
    <row r="95" spans="1:25" x14ac:dyDescent="0.25">
      <c r="A95" s="820"/>
      <c r="B95" s="999"/>
      <c r="C95" s="820"/>
      <c r="D95" s="820"/>
      <c r="E95" s="820"/>
      <c r="F95" s="444">
        <v>54</v>
      </c>
      <c r="G95" s="417" t="s">
        <v>877</v>
      </c>
      <c r="H95" s="266"/>
      <c r="I95" s="267"/>
      <c r="J95" s="266"/>
      <c r="K95" s="268"/>
      <c r="L95" s="268">
        <v>1</v>
      </c>
      <c r="M95" s="266"/>
      <c r="N95" s="266"/>
      <c r="O95" s="266"/>
      <c r="P95" s="266"/>
      <c r="Q95" s="266"/>
      <c r="R95" s="266"/>
      <c r="S95" s="266"/>
      <c r="T95" s="402" t="s">
        <v>104</v>
      </c>
      <c r="U95" s="414"/>
      <c r="V95" s="435" t="s">
        <v>862</v>
      </c>
      <c r="W95" s="412"/>
      <c r="X95" s="269"/>
      <c r="Y95" s="248"/>
    </row>
    <row r="96" spans="1:25" ht="31.5" x14ac:dyDescent="0.25">
      <c r="A96" s="817"/>
      <c r="B96" s="1000"/>
      <c r="C96" s="817"/>
      <c r="D96" s="817"/>
      <c r="E96" s="817"/>
      <c r="F96" s="445">
        <v>55</v>
      </c>
      <c r="G96" s="404" t="s">
        <v>878</v>
      </c>
      <c r="H96" s="139"/>
      <c r="I96" s="139"/>
      <c r="J96" s="139"/>
      <c r="K96" s="139"/>
      <c r="L96" s="139"/>
      <c r="M96" s="270">
        <v>1</v>
      </c>
      <c r="N96" s="139"/>
      <c r="O96" s="139"/>
      <c r="P96" s="139"/>
      <c r="Q96" s="139"/>
      <c r="R96" s="139"/>
      <c r="S96" s="139"/>
      <c r="T96" s="404" t="s">
        <v>740</v>
      </c>
      <c r="U96" s="139"/>
      <c r="V96" s="404" t="s">
        <v>79</v>
      </c>
      <c r="W96" s="139"/>
      <c r="X96" s="139"/>
      <c r="Y96" s="248"/>
    </row>
    <row r="97" spans="1:26" ht="31.5" x14ac:dyDescent="0.25">
      <c r="A97" s="617" t="s">
        <v>1309</v>
      </c>
      <c r="B97" s="945" t="s">
        <v>879</v>
      </c>
      <c r="C97" s="945"/>
      <c r="D97" s="945"/>
      <c r="E97" s="945"/>
      <c r="F97" s="945"/>
      <c r="G97" s="945"/>
      <c r="H97" s="945"/>
      <c r="I97" s="945"/>
      <c r="J97" s="945"/>
      <c r="K97" s="945"/>
      <c r="L97" s="945"/>
      <c r="M97" s="945"/>
      <c r="N97" s="945"/>
      <c r="O97" s="945"/>
      <c r="P97" s="945"/>
      <c r="Q97" s="945"/>
      <c r="R97" s="945"/>
      <c r="S97" s="945"/>
      <c r="T97" s="945"/>
      <c r="U97" s="945"/>
      <c r="V97" s="945"/>
      <c r="W97" s="945"/>
      <c r="X97" s="945"/>
      <c r="Y97" s="258"/>
    </row>
    <row r="98" spans="1:26" ht="31.5" x14ac:dyDescent="0.25">
      <c r="A98" s="805" t="s">
        <v>880</v>
      </c>
      <c r="B98" s="418" t="s">
        <v>834</v>
      </c>
      <c r="C98" s="418" t="s">
        <v>881</v>
      </c>
      <c r="D98" s="418"/>
      <c r="E98" s="915" t="s">
        <v>882</v>
      </c>
      <c r="F98" s="271">
        <v>56</v>
      </c>
      <c r="G98" s="400" t="s">
        <v>883</v>
      </c>
      <c r="H98" s="272">
        <v>1</v>
      </c>
      <c r="I98" s="273"/>
      <c r="J98" s="273"/>
      <c r="K98" s="273"/>
      <c r="L98" s="273"/>
      <c r="M98" s="273"/>
      <c r="N98" s="273"/>
      <c r="O98" s="273"/>
      <c r="P98" s="273"/>
      <c r="Q98" s="273"/>
      <c r="R98" s="273"/>
      <c r="S98" s="273"/>
      <c r="T98" s="23" t="s">
        <v>846</v>
      </c>
      <c r="U98" s="23" t="s">
        <v>498</v>
      </c>
      <c r="V98" s="400" t="s">
        <v>884</v>
      </c>
      <c r="W98" s="274"/>
      <c r="X98" s="157"/>
      <c r="Y98" s="275"/>
    </row>
    <row r="99" spans="1:26" ht="47.25" x14ac:dyDescent="0.25">
      <c r="A99" s="805"/>
      <c r="B99" s="419"/>
      <c r="C99" s="419"/>
      <c r="D99" s="419"/>
      <c r="E99" s="916"/>
      <c r="F99" s="271">
        <v>57</v>
      </c>
      <c r="G99" s="400" t="s">
        <v>885</v>
      </c>
      <c r="H99" s="272">
        <v>1</v>
      </c>
      <c r="I99" s="273"/>
      <c r="J99" s="273"/>
      <c r="K99" s="273"/>
      <c r="L99" s="273"/>
      <c r="M99" s="273"/>
      <c r="N99" s="273"/>
      <c r="O99" s="273"/>
      <c r="P99" s="273"/>
      <c r="Q99" s="273"/>
      <c r="R99" s="273"/>
      <c r="S99" s="273"/>
      <c r="T99" s="23" t="s">
        <v>886</v>
      </c>
      <c r="U99" s="276"/>
      <c r="V99" s="420" t="s">
        <v>57</v>
      </c>
      <c r="W99" s="274"/>
      <c r="X99" s="157"/>
      <c r="Y99" s="275"/>
    </row>
    <row r="100" spans="1:26" ht="31.5" x14ac:dyDescent="0.25">
      <c r="A100" s="805"/>
      <c r="B100" s="419"/>
      <c r="C100" s="419"/>
      <c r="D100" s="419"/>
      <c r="E100" s="916"/>
      <c r="F100" s="271">
        <v>58</v>
      </c>
      <c r="G100" s="400" t="s">
        <v>887</v>
      </c>
      <c r="H100" s="272">
        <v>1</v>
      </c>
      <c r="I100" s="273"/>
      <c r="J100" s="273"/>
      <c r="K100" s="273"/>
      <c r="L100" s="273"/>
      <c r="M100" s="273"/>
      <c r="N100" s="273"/>
      <c r="O100" s="273"/>
      <c r="P100" s="273"/>
      <c r="Q100" s="273"/>
      <c r="R100" s="273"/>
      <c r="S100" s="273"/>
      <c r="T100" s="23" t="s">
        <v>104</v>
      </c>
      <c r="U100" s="276"/>
      <c r="V100" s="420" t="s">
        <v>888</v>
      </c>
      <c r="W100" s="274"/>
      <c r="X100" s="157"/>
      <c r="Y100" s="275"/>
    </row>
    <row r="101" spans="1:26" ht="126" x14ac:dyDescent="0.25">
      <c r="A101" s="805"/>
      <c r="B101" s="805" t="s">
        <v>1632</v>
      </c>
      <c r="C101" s="948">
        <v>20</v>
      </c>
      <c r="D101" s="948">
        <v>15</v>
      </c>
      <c r="E101" s="916"/>
      <c r="F101" s="271">
        <v>59</v>
      </c>
      <c r="G101" s="400" t="s">
        <v>889</v>
      </c>
      <c r="H101" s="277"/>
      <c r="I101" s="278">
        <v>1</v>
      </c>
      <c r="J101" s="278">
        <v>1</v>
      </c>
      <c r="K101" s="278">
        <v>1</v>
      </c>
      <c r="L101" s="278">
        <v>1</v>
      </c>
      <c r="M101" s="278">
        <v>1</v>
      </c>
      <c r="N101" s="278">
        <v>1</v>
      </c>
      <c r="O101" s="278">
        <v>1</v>
      </c>
      <c r="P101" s="278">
        <v>1</v>
      </c>
      <c r="Q101" s="278">
        <v>1</v>
      </c>
      <c r="R101" s="278">
        <v>1</v>
      </c>
      <c r="S101" s="278">
        <v>1</v>
      </c>
      <c r="T101" s="23" t="s">
        <v>886</v>
      </c>
      <c r="U101" s="23" t="s">
        <v>890</v>
      </c>
      <c r="V101" s="420" t="s">
        <v>891</v>
      </c>
      <c r="W101" s="400" t="s">
        <v>1633</v>
      </c>
      <c r="X101" s="157">
        <f>'[2]PACC 2023 TSE'!K15</f>
        <v>14378000</v>
      </c>
      <c r="Y101" s="275"/>
      <c r="Z101" s="244">
        <v>14378000</v>
      </c>
    </row>
    <row r="102" spans="1:26" ht="31.5" x14ac:dyDescent="0.25">
      <c r="A102" s="805"/>
      <c r="B102" s="805"/>
      <c r="C102" s="948"/>
      <c r="D102" s="948"/>
      <c r="E102" s="916"/>
      <c r="F102" s="271">
        <v>60</v>
      </c>
      <c r="G102" s="400" t="s">
        <v>1634</v>
      </c>
      <c r="H102" s="193"/>
      <c r="I102" s="193"/>
      <c r="J102" s="193"/>
      <c r="K102" s="193"/>
      <c r="L102" s="193"/>
      <c r="M102" s="272"/>
      <c r="N102" s="272"/>
      <c r="O102" s="272">
        <v>1</v>
      </c>
      <c r="P102" s="193"/>
      <c r="Q102" s="193"/>
      <c r="R102" s="193"/>
      <c r="S102" s="193"/>
      <c r="T102" s="23" t="s">
        <v>846</v>
      </c>
      <c r="U102" s="23" t="s">
        <v>498</v>
      </c>
      <c r="V102" s="420"/>
      <c r="W102" s="400" t="s">
        <v>892</v>
      </c>
      <c r="X102" s="157">
        <f>340000</f>
        <v>340000</v>
      </c>
      <c r="Y102" s="275"/>
      <c r="Z102" s="244">
        <v>340000</v>
      </c>
    </row>
    <row r="103" spans="1:26" ht="31.5" x14ac:dyDescent="0.25">
      <c r="A103" s="793" t="s">
        <v>893</v>
      </c>
      <c r="B103" s="777" t="s">
        <v>894</v>
      </c>
      <c r="C103" s="982" t="s">
        <v>835</v>
      </c>
      <c r="D103" s="1001"/>
      <c r="E103" s="777" t="s">
        <v>895</v>
      </c>
      <c r="F103" s="271">
        <v>61</v>
      </c>
      <c r="G103" s="398" t="s">
        <v>1635</v>
      </c>
      <c r="H103" s="251">
        <v>1</v>
      </c>
      <c r="I103" s="279"/>
      <c r="J103" s="279"/>
      <c r="K103" s="279"/>
      <c r="L103" s="279"/>
      <c r="M103" s="279"/>
      <c r="N103" s="279"/>
      <c r="O103" s="279"/>
      <c r="P103" s="279"/>
      <c r="Q103" s="279"/>
      <c r="R103" s="279"/>
      <c r="S103" s="279"/>
      <c r="T103" s="787" t="s">
        <v>846</v>
      </c>
      <c r="U103" s="404"/>
      <c r="V103" s="404" t="s">
        <v>896</v>
      </c>
      <c r="W103" s="398" t="s">
        <v>897</v>
      </c>
      <c r="X103" s="280">
        <v>600000</v>
      </c>
      <c r="Y103" s="281"/>
      <c r="Z103" s="244">
        <v>600000</v>
      </c>
    </row>
    <row r="104" spans="1:26" x14ac:dyDescent="0.25">
      <c r="A104" s="793"/>
      <c r="B104" s="777"/>
      <c r="C104" s="983"/>
      <c r="D104" s="1001"/>
      <c r="E104" s="777"/>
      <c r="F104" s="271">
        <v>62</v>
      </c>
      <c r="G104" s="398" t="s">
        <v>898</v>
      </c>
      <c r="H104" s="251">
        <v>1</v>
      </c>
      <c r="I104" s="279"/>
      <c r="J104" s="279"/>
      <c r="K104" s="279"/>
      <c r="L104" s="279"/>
      <c r="M104" s="279"/>
      <c r="N104" s="279"/>
      <c r="O104" s="279"/>
      <c r="P104" s="279"/>
      <c r="Q104" s="279"/>
      <c r="R104" s="279"/>
      <c r="S104" s="279"/>
      <c r="T104" s="787"/>
      <c r="U104" s="404"/>
      <c r="V104" s="41" t="s">
        <v>57</v>
      </c>
      <c r="W104" s="406"/>
      <c r="X104" s="406"/>
      <c r="Y104" s="282"/>
    </row>
    <row r="105" spans="1:26" x14ac:dyDescent="0.25">
      <c r="A105" s="793"/>
      <c r="B105" s="777"/>
      <c r="C105" s="983"/>
      <c r="D105" s="1001"/>
      <c r="E105" s="777"/>
      <c r="F105" s="271">
        <v>63</v>
      </c>
      <c r="G105" s="398" t="s">
        <v>1636</v>
      </c>
      <c r="H105" s="279"/>
      <c r="I105" s="251">
        <v>1</v>
      </c>
      <c r="J105" s="279"/>
      <c r="K105" s="279"/>
      <c r="L105" s="279"/>
      <c r="M105" s="279"/>
      <c r="N105" s="279"/>
      <c r="O105" s="279"/>
      <c r="P105" s="279"/>
      <c r="Q105" s="279"/>
      <c r="R105" s="279"/>
      <c r="S105" s="279"/>
      <c r="T105" s="404" t="s">
        <v>104</v>
      </c>
      <c r="U105" s="404"/>
      <c r="V105" s="404" t="s">
        <v>899</v>
      </c>
      <c r="W105" s="398"/>
      <c r="X105" s="283"/>
      <c r="Y105" s="281"/>
    </row>
    <row r="106" spans="1:26" x14ac:dyDescent="0.25">
      <c r="A106" s="793"/>
      <c r="B106" s="777"/>
      <c r="C106" s="983"/>
      <c r="D106" s="1001"/>
      <c r="E106" s="777"/>
      <c r="F106" s="271">
        <v>64</v>
      </c>
      <c r="G106" s="398" t="s">
        <v>900</v>
      </c>
      <c r="H106" s="279"/>
      <c r="J106" s="251">
        <v>1</v>
      </c>
      <c r="K106" s="279"/>
      <c r="L106" s="279"/>
      <c r="M106" s="279"/>
      <c r="N106" s="279"/>
      <c r="O106" s="279"/>
      <c r="P106" s="279"/>
      <c r="Q106" s="279"/>
      <c r="R106" s="279"/>
      <c r="S106" s="279"/>
      <c r="T106" s="787" t="s">
        <v>846</v>
      </c>
      <c r="U106" s="427" t="s">
        <v>876</v>
      </c>
      <c r="V106" s="41" t="s">
        <v>401</v>
      </c>
      <c r="W106" s="398"/>
      <c r="X106" s="406"/>
      <c r="Y106" s="282"/>
    </row>
    <row r="107" spans="1:26" ht="31.5" x14ac:dyDescent="0.25">
      <c r="A107" s="793"/>
      <c r="B107" s="777"/>
      <c r="C107" s="984"/>
      <c r="D107" s="1001"/>
      <c r="E107" s="777"/>
      <c r="F107" s="271">
        <v>65</v>
      </c>
      <c r="G107" s="398" t="s">
        <v>901</v>
      </c>
      <c r="H107" s="279"/>
      <c r="I107" s="279"/>
      <c r="J107" s="279"/>
      <c r="K107" s="279"/>
      <c r="L107" s="251">
        <v>1</v>
      </c>
      <c r="M107" s="251"/>
      <c r="N107" s="251"/>
      <c r="O107" s="279"/>
      <c r="P107" s="279"/>
      <c r="Q107" s="279"/>
      <c r="R107" s="279"/>
      <c r="S107" s="279"/>
      <c r="T107" s="787"/>
      <c r="U107" s="404"/>
      <c r="V107" s="404" t="s">
        <v>902</v>
      </c>
      <c r="W107" s="398"/>
      <c r="X107" s="283"/>
      <c r="Y107" s="281"/>
    </row>
    <row r="108" spans="1:26" s="4" customFormat="1" x14ac:dyDescent="0.25">
      <c r="A108" s="915" t="s">
        <v>106</v>
      </c>
      <c r="B108" s="821" t="s">
        <v>107</v>
      </c>
      <c r="C108" s="815" t="s">
        <v>108</v>
      </c>
      <c r="D108" s="909"/>
      <c r="E108" s="821" t="s">
        <v>109</v>
      </c>
      <c r="F108" s="271">
        <v>66</v>
      </c>
      <c r="G108" s="425" t="s">
        <v>110</v>
      </c>
      <c r="H108" s="37"/>
      <c r="I108" s="37"/>
      <c r="J108" s="37"/>
      <c r="K108" s="37"/>
      <c r="L108" s="37"/>
      <c r="M108" s="37">
        <v>1</v>
      </c>
      <c r="N108" s="37"/>
      <c r="O108" s="37"/>
      <c r="P108" s="37"/>
      <c r="Q108" s="37"/>
      <c r="R108" s="37"/>
      <c r="S108" s="37"/>
      <c r="T108" s="795" t="s">
        <v>740</v>
      </c>
      <c r="U108" s="909"/>
      <c r="V108" s="437" t="s">
        <v>111</v>
      </c>
      <c r="W108" s="35"/>
      <c r="X108" s="35"/>
      <c r="Y108" s="284"/>
      <c r="Z108" s="241"/>
    </row>
    <row r="109" spans="1:26" s="4" customFormat="1" x14ac:dyDescent="0.25">
      <c r="A109" s="916"/>
      <c r="B109" s="918"/>
      <c r="C109" s="849"/>
      <c r="D109" s="910"/>
      <c r="E109" s="918"/>
      <c r="F109" s="271">
        <v>67</v>
      </c>
      <c r="G109" s="425" t="s">
        <v>112</v>
      </c>
      <c r="H109" s="37"/>
      <c r="I109" s="37"/>
      <c r="J109" s="37"/>
      <c r="K109" s="37"/>
      <c r="L109" s="37"/>
      <c r="M109" s="37">
        <v>1</v>
      </c>
      <c r="N109" s="37"/>
      <c r="O109" s="37"/>
      <c r="P109" s="37"/>
      <c r="Q109" s="37"/>
      <c r="R109" s="37"/>
      <c r="S109" s="37"/>
      <c r="T109" s="820"/>
      <c r="U109" s="910"/>
      <c r="V109" s="437" t="s">
        <v>113</v>
      </c>
      <c r="W109" s="35"/>
      <c r="X109" s="35"/>
      <c r="Y109" s="284"/>
      <c r="Z109" s="241"/>
    </row>
    <row r="110" spans="1:26" s="4" customFormat="1" x14ac:dyDescent="0.25">
      <c r="A110" s="916"/>
      <c r="B110" s="918"/>
      <c r="C110" s="849"/>
      <c r="D110" s="910"/>
      <c r="E110" s="918"/>
      <c r="F110" s="271">
        <v>68</v>
      </c>
      <c r="G110" s="425" t="s">
        <v>114</v>
      </c>
      <c r="H110" s="37">
        <v>1</v>
      </c>
      <c r="I110" s="37"/>
      <c r="J110" s="37"/>
      <c r="K110" s="37"/>
      <c r="L110" s="37"/>
      <c r="M110" s="37"/>
      <c r="N110" s="37"/>
      <c r="O110" s="37"/>
      <c r="P110" s="37"/>
      <c r="Q110" s="37"/>
      <c r="R110" s="37"/>
      <c r="S110" s="37"/>
      <c r="T110" s="820"/>
      <c r="U110" s="910"/>
      <c r="V110" s="437" t="s">
        <v>115</v>
      </c>
      <c r="W110" s="35"/>
      <c r="X110" s="35"/>
      <c r="Y110" s="284"/>
      <c r="Z110" s="241"/>
    </row>
    <row r="111" spans="1:26" s="4" customFormat="1" x14ac:dyDescent="0.25">
      <c r="A111" s="916"/>
      <c r="B111" s="918"/>
      <c r="C111" s="849"/>
      <c r="D111" s="910"/>
      <c r="E111" s="918"/>
      <c r="F111" s="271">
        <v>69</v>
      </c>
      <c r="G111" s="425" t="s">
        <v>116</v>
      </c>
      <c r="H111" s="37"/>
      <c r="I111" s="37"/>
      <c r="J111" s="37"/>
      <c r="K111" s="37"/>
      <c r="L111" s="37"/>
      <c r="M111" s="37">
        <v>1</v>
      </c>
      <c r="N111" s="37"/>
      <c r="O111" s="37"/>
      <c r="P111" s="37"/>
      <c r="Q111" s="37"/>
      <c r="R111" s="37"/>
      <c r="S111" s="37"/>
      <c r="T111" s="820"/>
      <c r="U111" s="910"/>
      <c r="V111" s="437" t="s">
        <v>117</v>
      </c>
      <c r="W111" s="35"/>
      <c r="X111" s="35"/>
      <c r="Y111" s="284"/>
      <c r="Z111" s="241"/>
    </row>
    <row r="112" spans="1:26" s="4" customFormat="1" x14ac:dyDescent="0.25">
      <c r="A112" s="916"/>
      <c r="B112" s="918"/>
      <c r="C112" s="849"/>
      <c r="D112" s="910"/>
      <c r="E112" s="918"/>
      <c r="F112" s="271">
        <v>70</v>
      </c>
      <c r="G112" s="425" t="s">
        <v>118</v>
      </c>
      <c r="H112" s="37"/>
      <c r="I112" s="37"/>
      <c r="J112" s="37"/>
      <c r="K112" s="37"/>
      <c r="L112" s="37"/>
      <c r="M112" s="37"/>
      <c r="N112" s="37"/>
      <c r="O112" s="37"/>
      <c r="P112" s="37"/>
      <c r="Q112" s="37">
        <v>1</v>
      </c>
      <c r="R112" s="37"/>
      <c r="S112" s="37"/>
      <c r="T112" s="820"/>
      <c r="U112" s="910"/>
      <c r="V112" s="437" t="s">
        <v>119</v>
      </c>
      <c r="W112" s="35"/>
      <c r="X112" s="35"/>
      <c r="Y112" s="284"/>
      <c r="Z112" s="241"/>
    </row>
    <row r="113" spans="1:26" s="4" customFormat="1" x14ac:dyDescent="0.25">
      <c r="A113" s="916"/>
      <c r="B113" s="918"/>
      <c r="C113" s="849"/>
      <c r="D113" s="910"/>
      <c r="E113" s="918"/>
      <c r="F113" s="271">
        <v>71</v>
      </c>
      <c r="G113" s="425" t="s">
        <v>120</v>
      </c>
      <c r="H113" s="37"/>
      <c r="I113" s="37"/>
      <c r="J113" s="37"/>
      <c r="K113" s="37">
        <v>1</v>
      </c>
      <c r="L113" s="37"/>
      <c r="M113" s="37"/>
      <c r="N113" s="37">
        <v>1</v>
      </c>
      <c r="O113" s="37"/>
      <c r="P113" s="37"/>
      <c r="Q113" s="37">
        <v>1</v>
      </c>
      <c r="R113" s="37"/>
      <c r="S113" s="37"/>
      <c r="T113" s="820"/>
      <c r="U113" s="910"/>
      <c r="V113" s="39" t="s">
        <v>121</v>
      </c>
      <c r="W113" s="35"/>
      <c r="X113" s="35"/>
      <c r="Y113" s="284"/>
      <c r="Z113" s="241"/>
    </row>
    <row r="114" spans="1:26" s="4" customFormat="1" x14ac:dyDescent="0.25">
      <c r="A114" s="916"/>
      <c r="B114" s="912"/>
      <c r="C114" s="816"/>
      <c r="D114" s="910"/>
      <c r="E114" s="918"/>
      <c r="F114" s="271">
        <v>72</v>
      </c>
      <c r="G114" s="425" t="s">
        <v>122</v>
      </c>
      <c r="H114" s="37"/>
      <c r="I114" s="37"/>
      <c r="J114" s="40">
        <v>1</v>
      </c>
      <c r="K114" s="37"/>
      <c r="L114" s="37"/>
      <c r="M114" s="40">
        <v>1</v>
      </c>
      <c r="N114" s="37"/>
      <c r="O114" s="37"/>
      <c r="P114" s="40">
        <v>1</v>
      </c>
      <c r="Q114" s="37"/>
      <c r="R114" s="37"/>
      <c r="S114" s="40">
        <v>1</v>
      </c>
      <c r="T114" s="820"/>
      <c r="U114" s="910"/>
      <c r="V114" s="41" t="s">
        <v>123</v>
      </c>
      <c r="W114" s="35"/>
      <c r="X114" s="35"/>
      <c r="Y114" s="284"/>
      <c r="Z114" s="241"/>
    </row>
    <row r="115" spans="1:26" s="4" customFormat="1" x14ac:dyDescent="0.25">
      <c r="A115" s="916"/>
      <c r="B115" s="821" t="s">
        <v>124</v>
      </c>
      <c r="C115" s="913">
        <v>0.9</v>
      </c>
      <c r="D115" s="910"/>
      <c r="E115" s="918"/>
      <c r="F115" s="271">
        <v>73</v>
      </c>
      <c r="G115" s="425" t="s">
        <v>125</v>
      </c>
      <c r="H115" s="37">
        <v>1</v>
      </c>
      <c r="I115" s="37"/>
      <c r="J115" s="37"/>
      <c r="K115" s="37">
        <v>1</v>
      </c>
      <c r="L115" s="37"/>
      <c r="M115" s="37"/>
      <c r="N115" s="37">
        <v>1</v>
      </c>
      <c r="O115" s="37"/>
      <c r="P115" s="37"/>
      <c r="Q115" s="37">
        <v>1</v>
      </c>
      <c r="R115" s="37"/>
      <c r="S115" s="37"/>
      <c r="T115" s="820"/>
      <c r="U115" s="910"/>
      <c r="V115" s="437" t="s">
        <v>126</v>
      </c>
      <c r="W115" s="35"/>
      <c r="X115" s="35"/>
      <c r="Y115" s="284"/>
      <c r="Z115" s="241"/>
    </row>
    <row r="116" spans="1:26" s="4" customFormat="1" x14ac:dyDescent="0.25">
      <c r="A116" s="917"/>
      <c r="B116" s="912"/>
      <c r="C116" s="914"/>
      <c r="D116" s="911"/>
      <c r="E116" s="912"/>
      <c r="F116" s="271">
        <v>74</v>
      </c>
      <c r="G116" s="425" t="s">
        <v>127</v>
      </c>
      <c r="H116" s="37">
        <v>1</v>
      </c>
      <c r="I116" s="37"/>
      <c r="J116" s="37"/>
      <c r="K116" s="37">
        <v>1</v>
      </c>
      <c r="L116" s="37"/>
      <c r="M116" s="37"/>
      <c r="N116" s="37">
        <v>1</v>
      </c>
      <c r="O116" s="37"/>
      <c r="P116" s="37"/>
      <c r="Q116" s="37">
        <v>1</v>
      </c>
      <c r="R116" s="37"/>
      <c r="S116" s="37"/>
      <c r="T116" s="817"/>
      <c r="U116" s="911"/>
      <c r="V116" s="437" t="s">
        <v>121</v>
      </c>
      <c r="W116" s="35"/>
      <c r="X116" s="35"/>
      <c r="Y116" s="284"/>
      <c r="Z116" s="241"/>
    </row>
    <row r="117" spans="1:26" ht="16.5" thickBot="1" x14ac:dyDescent="0.3">
      <c r="X117" s="286">
        <f>SUM(Z8:Z116)</f>
        <v>19487514</v>
      </c>
      <c r="Y117" s="287"/>
    </row>
    <row r="118" spans="1:26" ht="16.5" thickTop="1" x14ac:dyDescent="0.25"/>
  </sheetData>
  <mergeCells count="147">
    <mergeCell ref="E30:E36"/>
    <mergeCell ref="U108:U116"/>
    <mergeCell ref="B115:B116"/>
    <mergeCell ref="C115:C116"/>
    <mergeCell ref="A108:A116"/>
    <mergeCell ref="B108:B114"/>
    <mergeCell ref="C108:C114"/>
    <mergeCell ref="D108:D116"/>
    <mergeCell ref="E108:E116"/>
    <mergeCell ref="T108:T116"/>
    <mergeCell ref="A103:A107"/>
    <mergeCell ref="B103:B107"/>
    <mergeCell ref="C103:C107"/>
    <mergeCell ref="D103:D107"/>
    <mergeCell ref="E103:E107"/>
    <mergeCell ref="T103:T104"/>
    <mergeCell ref="T106:T107"/>
    <mergeCell ref="B91:X91"/>
    <mergeCell ref="B92:X92"/>
    <mergeCell ref="B97:X97"/>
    <mergeCell ref="A98:A102"/>
    <mergeCell ref="E98:E102"/>
    <mergeCell ref="B101:B102"/>
    <mergeCell ref="C101:C102"/>
    <mergeCell ref="D101:D102"/>
    <mergeCell ref="B68:X68"/>
    <mergeCell ref="A69:A75"/>
    <mergeCell ref="B69:B75"/>
    <mergeCell ref="C69:C75"/>
    <mergeCell ref="D69:D75"/>
    <mergeCell ref="E69:E75"/>
    <mergeCell ref="A64:A67"/>
    <mergeCell ref="B64:B67"/>
    <mergeCell ref="C64:C67"/>
    <mergeCell ref="D64:D67"/>
    <mergeCell ref="E64:E67"/>
    <mergeCell ref="T64:T65"/>
    <mergeCell ref="Q89:S89"/>
    <mergeCell ref="E93:E96"/>
    <mergeCell ref="D93:D96"/>
    <mergeCell ref="C93:C96"/>
    <mergeCell ref="B93:B96"/>
    <mergeCell ref="A93:A96"/>
    <mergeCell ref="U52:U55"/>
    <mergeCell ref="A58:A63"/>
    <mergeCell ref="B58:B63"/>
    <mergeCell ref="C58:C63"/>
    <mergeCell ref="D58:D63"/>
    <mergeCell ref="E58:E63"/>
    <mergeCell ref="T58:T63"/>
    <mergeCell ref="U60:U63"/>
    <mergeCell ref="A52:A57"/>
    <mergeCell ref="B52:B57"/>
    <mergeCell ref="C52:C57"/>
    <mergeCell ref="D52:D57"/>
    <mergeCell ref="E52:E57"/>
    <mergeCell ref="T52:T55"/>
    <mergeCell ref="T21:T22"/>
    <mergeCell ref="A24:A29"/>
    <mergeCell ref="D24:D29"/>
    <mergeCell ref="E24:E29"/>
    <mergeCell ref="T27:T29"/>
    <mergeCell ref="T15:T16"/>
    <mergeCell ref="T17:T18"/>
    <mergeCell ref="U17:U18"/>
    <mergeCell ref="A47:A51"/>
    <mergeCell ref="B47:B49"/>
    <mergeCell ref="C47:C49"/>
    <mergeCell ref="D47:D49"/>
    <mergeCell ref="E47:E51"/>
    <mergeCell ref="B50:B51"/>
    <mergeCell ref="C50:C51"/>
    <mergeCell ref="D50:D51"/>
    <mergeCell ref="B31:B36"/>
    <mergeCell ref="C31:C36"/>
    <mergeCell ref="A30:A36"/>
    <mergeCell ref="D30:D36"/>
    <mergeCell ref="F43:G43"/>
    <mergeCell ref="H43:S43"/>
    <mergeCell ref="A44:A46"/>
    <mergeCell ref="B44:B46"/>
    <mergeCell ref="V11:V13"/>
    <mergeCell ref="W11:W13"/>
    <mergeCell ref="A11:A13"/>
    <mergeCell ref="B11:B13"/>
    <mergeCell ref="C11:C13"/>
    <mergeCell ref="D11:D13"/>
    <mergeCell ref="E11:E13"/>
    <mergeCell ref="T19:T20"/>
    <mergeCell ref="F11:F13"/>
    <mergeCell ref="A5:X5"/>
    <mergeCell ref="A6:X6"/>
    <mergeCell ref="B7:X7"/>
    <mergeCell ref="B8:X8"/>
    <mergeCell ref="B9:X9"/>
    <mergeCell ref="F10:G10"/>
    <mergeCell ref="H10:S10"/>
    <mergeCell ref="V17:V18"/>
    <mergeCell ref="W17:W18"/>
    <mergeCell ref="X17:X18"/>
    <mergeCell ref="X11:X13"/>
    <mergeCell ref="H12:J12"/>
    <mergeCell ref="K12:M12"/>
    <mergeCell ref="N12:P12"/>
    <mergeCell ref="Q12:S12"/>
    <mergeCell ref="A14:A23"/>
    <mergeCell ref="B14:B23"/>
    <mergeCell ref="C14:C23"/>
    <mergeCell ref="D14:D23"/>
    <mergeCell ref="E14:E23"/>
    <mergeCell ref="G11:G13"/>
    <mergeCell ref="H11:S11"/>
    <mergeCell ref="T11:T13"/>
    <mergeCell ref="U11:U13"/>
    <mergeCell ref="C44:C46"/>
    <mergeCell ref="D44:D46"/>
    <mergeCell ref="E44:E46"/>
    <mergeCell ref="F44:F46"/>
    <mergeCell ref="G44:G46"/>
    <mergeCell ref="H44:S44"/>
    <mergeCell ref="T44:T46"/>
    <mergeCell ref="U44:U46"/>
    <mergeCell ref="V44:V46"/>
    <mergeCell ref="W44:W46"/>
    <mergeCell ref="X44:X46"/>
    <mergeCell ref="H45:J45"/>
    <mergeCell ref="K45:M45"/>
    <mergeCell ref="N45:P45"/>
    <mergeCell ref="Q45:S45"/>
    <mergeCell ref="F87:G87"/>
    <mergeCell ref="H87:S87"/>
    <mergeCell ref="A88:A90"/>
    <mergeCell ref="B88:B90"/>
    <mergeCell ref="C88:C90"/>
    <mergeCell ref="D88:D90"/>
    <mergeCell ref="E88:E90"/>
    <mergeCell ref="F88:F90"/>
    <mergeCell ref="G88:G90"/>
    <mergeCell ref="H88:S88"/>
    <mergeCell ref="T88:T90"/>
    <mergeCell ref="U88:U90"/>
    <mergeCell ref="V88:V90"/>
    <mergeCell ref="W88:W90"/>
    <mergeCell ref="X88:X90"/>
    <mergeCell ref="H89:J89"/>
    <mergeCell ref="K89:M89"/>
    <mergeCell ref="N89:P89"/>
  </mergeCells>
  <pageMargins left="0.70866141732283472" right="0.23622047244094491" top="0.39370078740157483" bottom="0.39370078740157483" header="0.31496062992125984" footer="0.19685039370078741"/>
  <pageSetup paperSize="5" scale="47" fitToHeight="0" orientation="landscape" r:id="rId1"/>
  <headerFooter>
    <oddFooter>&amp;R&amp;"Times New Roman,Negrita"&amp;12 54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14</vt:i4>
      </vt:variant>
    </vt:vector>
  </HeadingPairs>
  <TitlesOfParts>
    <vt:vector size="32" baseType="lpstr">
      <vt:lpstr>Secretaria General </vt:lpstr>
      <vt:lpstr>Dirección Rectificación</vt:lpstr>
      <vt:lpstr>Dirección Inspectoria</vt:lpstr>
      <vt:lpstr>Dirección Contencioso</vt:lpstr>
      <vt:lpstr>Consultoria Jurídica</vt:lpstr>
      <vt:lpstr>Dirección Financiera</vt:lpstr>
      <vt:lpstr>Dirección Administrativa</vt:lpstr>
      <vt:lpstr>Auditoria Interna</vt:lpstr>
      <vt:lpstr>Dirección Recursos Humanos</vt:lpstr>
      <vt:lpstr>Dirección Planificación</vt:lpstr>
      <vt:lpstr>CICJED</vt:lpstr>
      <vt:lpstr>Dirección JPP</vt:lpstr>
      <vt:lpstr>Dirección Igualdad y Equidad Ge</vt:lpstr>
      <vt:lpstr>Dirección Relaciones Int,</vt:lpstr>
      <vt:lpstr>Dirección Comunicaciones</vt:lpstr>
      <vt:lpstr>Relaciones Públicas</vt:lpstr>
      <vt:lpstr>Dirección Tecnología</vt:lpstr>
      <vt:lpstr>Oficina Libre Acceso</vt:lpstr>
      <vt:lpstr>'Auditoria Interna'!Área_de_impresión</vt:lpstr>
      <vt:lpstr>'Dirección Administrativa'!Área_de_impresión</vt:lpstr>
      <vt:lpstr>'Dirección Comunicaciones'!Área_de_impresión</vt:lpstr>
      <vt:lpstr>'Dirección Contencioso'!Área_de_impresión</vt:lpstr>
      <vt:lpstr>'Dirección Financiera'!Área_de_impresión</vt:lpstr>
      <vt:lpstr>'Dirección Igualdad y Equidad Ge'!Área_de_impresión</vt:lpstr>
      <vt:lpstr>'Dirección Planificación'!Área_de_impresión</vt:lpstr>
      <vt:lpstr>'Dirección Rectificación'!Área_de_impresión</vt:lpstr>
      <vt:lpstr>'Dirección Recursos Humanos'!Área_de_impresión</vt:lpstr>
      <vt:lpstr>'Dirección Relaciones Int,'!Área_de_impresión</vt:lpstr>
      <vt:lpstr>'Dirección Tecnología'!Área_de_impresión</vt:lpstr>
      <vt:lpstr>'Oficina Libre Acceso'!Área_de_impresión</vt:lpstr>
      <vt:lpstr>'Relaciones Públicas'!Área_de_impresión</vt:lpstr>
      <vt:lpstr>'Dirección Igualdad y Equidad Ge'!Títulos_a_imprimir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Ariel Polanco Diaz</dc:creator>
  <cp:lastModifiedBy>Dania Serrata Flores</cp:lastModifiedBy>
  <cp:lastPrinted>2022-12-02T20:04:46Z</cp:lastPrinted>
  <dcterms:created xsi:type="dcterms:W3CDTF">2022-06-02T12:37:24Z</dcterms:created>
  <dcterms:modified xsi:type="dcterms:W3CDTF">2023-01-19T19:55:44Z</dcterms:modified>
</cp:coreProperties>
</file>