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peranza.ventura\Desktop\"/>
    </mc:Choice>
  </mc:AlternateContent>
  <bookViews>
    <workbookView xWindow="0" yWindow="0" windowWidth="28800" windowHeight="11880"/>
  </bookViews>
  <sheets>
    <sheet name="SEPTIEMBRE 2025" sheetId="1" r:id="rId1"/>
  </sheets>
  <definedNames>
    <definedName name="_xlnm.Print_Area" localSheetId="0">'SEPTIEMBRE 2025'!$A$1:$I$804</definedName>
    <definedName name="_xlnm.Print_Titles" localSheetId="0">'SEPTIEMBRE 2025'!$9:$9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04" i="1" l="1"/>
  <c r="I459" i="1" l="1"/>
  <c r="I460" i="1"/>
  <c r="I448" i="1"/>
  <c r="I421" i="1"/>
  <c r="I387" i="1"/>
  <c r="I388" i="1"/>
  <c r="I517" i="1"/>
  <c r="I391" i="1"/>
  <c r="I392" i="1"/>
  <c r="I393" i="1"/>
  <c r="I389" i="1"/>
  <c r="I394" i="1"/>
  <c r="I397" i="1"/>
  <c r="I398" i="1"/>
  <c r="I196" i="1"/>
  <c r="I17" i="1"/>
  <c r="I461" i="1"/>
  <c r="I57" i="1"/>
  <c r="I268" i="1"/>
  <c r="I197" i="1"/>
  <c r="I110" i="1"/>
  <c r="I18" i="1"/>
  <c r="I198" i="1"/>
  <c r="I111" i="1"/>
  <c r="I19" i="1"/>
  <c r="I358" i="1"/>
  <c r="I462" i="1"/>
  <c r="I399" i="1"/>
  <c r="I348" i="1"/>
  <c r="I444" i="1"/>
  <c r="I325" i="1"/>
  <c r="I445" i="1"/>
  <c r="I446" i="1"/>
  <c r="I339" i="1"/>
  <c r="I447" i="1"/>
  <c r="I326" i="1"/>
  <c r="I338" i="1"/>
  <c r="I437" i="1"/>
  <c r="I438" i="1"/>
  <c r="I138" i="1"/>
  <c r="I20" i="1"/>
  <c r="I21" i="1"/>
  <c r="I290" i="1"/>
  <c r="I139" i="1"/>
  <c r="I407" i="1"/>
  <c r="I140" i="1"/>
  <c r="I141" i="1"/>
  <c r="I142" i="1"/>
  <c r="I22" i="1"/>
  <c r="I436" i="1"/>
  <c r="I273" i="1"/>
  <c r="I274" i="1"/>
  <c r="I439" i="1"/>
  <c r="I275" i="1"/>
  <c r="I518" i="1"/>
  <c r="I279" i="1"/>
  <c r="I191" i="1"/>
  <c r="I112" i="1"/>
  <c r="I23" i="1"/>
  <c r="I163" i="1"/>
  <c r="I143" i="1"/>
  <c r="I24" i="1"/>
  <c r="I435" i="1"/>
  <c r="I85" i="1"/>
  <c r="I519" i="1"/>
  <c r="I299" i="1"/>
  <c r="I300" i="1"/>
  <c r="I362" i="1"/>
  <c r="I301" i="1"/>
  <c r="I302" i="1"/>
  <c r="I463" i="1"/>
  <c r="I520" i="1"/>
  <c r="I363" i="1"/>
  <c r="I303" i="1"/>
  <c r="I422" i="1"/>
  <c r="I364" i="1"/>
  <c r="I304" i="1"/>
  <c r="I423" i="1"/>
  <c r="I365" i="1"/>
  <c r="I305" i="1"/>
  <c r="I361" i="1"/>
  <c r="I306" i="1"/>
  <c r="I366" i="1"/>
  <c r="I307" i="1"/>
  <c r="I367" i="1"/>
  <c r="I308" i="1"/>
  <c r="I280" i="1"/>
  <c r="I199" i="1"/>
  <c r="I482" i="1"/>
  <c r="I486" i="1"/>
  <c r="I507" i="1"/>
  <c r="I404" i="1"/>
  <c r="I309" i="1"/>
  <c r="I25" i="1"/>
  <c r="I485" i="1"/>
  <c r="I508" i="1"/>
  <c r="I509" i="1"/>
  <c r="I510" i="1"/>
  <c r="I511" i="1"/>
  <c r="I504" i="1"/>
  <c r="I291" i="1"/>
  <c r="I200" i="1"/>
  <c r="I201" i="1"/>
  <c r="I440" i="1"/>
  <c r="I26" i="1"/>
  <c r="I202" i="1"/>
  <c r="I164" i="1"/>
  <c r="I27" i="1"/>
  <c r="I292" i="1"/>
  <c r="I203" i="1"/>
  <c r="I165" i="1"/>
  <c r="I166" i="1"/>
  <c r="I28" i="1"/>
  <c r="I29" i="1"/>
  <c r="I204" i="1"/>
  <c r="I113" i="1"/>
  <c r="I30" i="1"/>
  <c r="I310" i="1"/>
  <c r="I205" i="1"/>
  <c r="I114" i="1"/>
  <c r="I31" i="1"/>
  <c r="I206" i="1"/>
  <c r="I115" i="1"/>
  <c r="I405" i="1"/>
  <c r="I368" i="1"/>
  <c r="I207" i="1"/>
  <c r="I311" i="1"/>
  <c r="I501" i="1"/>
  <c r="I369" i="1"/>
  <c r="I312" i="1"/>
  <c r="I208" i="1"/>
  <c r="I521" i="1"/>
  <c r="I522" i="1"/>
  <c r="I313" i="1"/>
  <c r="I370" i="1"/>
  <c r="I209" i="1"/>
  <c r="I452" i="1"/>
  <c r="I453" i="1"/>
  <c r="I210" i="1"/>
  <c r="I32" i="1"/>
  <c r="I33" i="1"/>
  <c r="I375" i="1"/>
  <c r="I276" i="1"/>
  <c r="I211" i="1"/>
  <c r="I499" i="1"/>
  <c r="I424" i="1"/>
  <c r="I400" i="1"/>
  <c r="I523" i="1"/>
  <c r="I349" i="1"/>
  <c r="I34" i="1"/>
  <c r="I384" i="1"/>
  <c r="I162" i="1"/>
  <c r="I293" i="1"/>
  <c r="I167" i="1"/>
  <c r="I294" i="1"/>
  <c r="I193" i="1"/>
  <c r="I512" i="1"/>
  <c r="I295" i="1"/>
  <c r="I212" i="1"/>
  <c r="I513" i="1"/>
  <c r="I168" i="1"/>
  <c r="I169" i="1"/>
  <c r="I514" i="1"/>
  <c r="I296" i="1"/>
  <c r="I213" i="1"/>
  <c r="I506" i="1"/>
  <c r="I170" i="1"/>
  <c r="I376" i="1"/>
  <c r="I281" i="1"/>
  <c r="I282" i="1"/>
  <c r="I425" i="1"/>
  <c r="I403" i="1"/>
  <c r="I377" i="1"/>
  <c r="I283" i="1"/>
  <c r="I426" i="1"/>
  <c r="I116" i="1"/>
  <c r="I371" i="1"/>
  <c r="I314" i="1"/>
  <c r="I171" i="1"/>
  <c r="I35" i="1"/>
  <c r="I350" i="1"/>
  <c r="I351" i="1"/>
  <c r="I352" i="1"/>
  <c r="I464" i="1"/>
  <c r="I315" i="1"/>
  <c r="I36" i="1"/>
  <c r="I465" i="1"/>
  <c r="I372" i="1"/>
  <c r="I316" i="1"/>
  <c r="I373" i="1"/>
  <c r="I317" i="1"/>
  <c r="I318" i="1"/>
  <c r="I37" i="1"/>
  <c r="I406" i="1"/>
  <c r="I374" i="1"/>
  <c r="I319" i="1"/>
  <c r="I172" i="1"/>
  <c r="I524" i="1"/>
  <c r="I214" i="1"/>
  <c r="I117" i="1"/>
  <c r="I409" i="1"/>
  <c r="I408" i="1"/>
  <c r="I441" i="1"/>
  <c r="I320" i="1"/>
  <c r="I63" i="1"/>
  <c r="I427" i="1"/>
  <c r="I378" i="1"/>
  <c r="I284" i="1"/>
  <c r="I118" i="1"/>
  <c r="I269" i="1"/>
  <c r="I215" i="1"/>
  <c r="I119" i="1"/>
  <c r="I525" i="1"/>
  <c r="I450" i="1"/>
  <c r="I321" i="1"/>
  <c r="I173" i="1"/>
  <c r="I120" i="1"/>
  <c r="I526" i="1"/>
  <c r="I322" i="1"/>
  <c r="I216" i="1"/>
  <c r="I428" i="1"/>
  <c r="I323" i="1"/>
  <c r="I505" i="1"/>
  <c r="I324" i="1"/>
  <c r="I217" i="1"/>
  <c r="I121" i="1"/>
  <c r="I466" i="1"/>
  <c r="I458" i="1"/>
  <c r="I410" i="1"/>
  <c r="I527" i="1"/>
  <c r="I64" i="1"/>
  <c r="I411" i="1"/>
  <c r="I412" i="1"/>
  <c r="I396" i="1"/>
  <c r="I180" i="1"/>
  <c r="I65" i="1"/>
  <c r="I429" i="1"/>
  <c r="I413" i="1"/>
  <c r="I297" i="1"/>
  <c r="I161" i="1"/>
  <c r="I467" i="1"/>
  <c r="I468" i="1"/>
  <c r="I174" i="1"/>
  <c r="I122" i="1"/>
  <c r="I385" i="1"/>
  <c r="I386" i="1"/>
  <c r="I271" i="1"/>
  <c r="I218" i="1"/>
  <c r="I86" i="1"/>
  <c r="I54" i="1"/>
  <c r="I345" i="1"/>
  <c r="I249" i="1"/>
  <c r="I346" i="1"/>
  <c r="I250" i="1"/>
  <c r="I264" i="1"/>
  <c r="I55" i="1"/>
  <c r="I469" i="1"/>
  <c r="I342" i="1"/>
  <c r="I251" i="1"/>
  <c r="I343" i="1"/>
  <c r="I252" i="1"/>
  <c r="I470" i="1"/>
  <c r="I344" i="1"/>
  <c r="I253" i="1"/>
  <c r="I254" i="1"/>
  <c r="I219" i="1"/>
  <c r="I123" i="1"/>
  <c r="I220" i="1"/>
  <c r="I38" i="1"/>
  <c r="I221" i="1"/>
  <c r="I39" i="1"/>
  <c r="I124" i="1"/>
  <c r="I125" i="1"/>
  <c r="I40" i="1"/>
  <c r="I471" i="1"/>
  <c r="I41" i="1"/>
  <c r="I472" i="1"/>
  <c r="I42" i="1"/>
  <c r="I487" i="1"/>
  <c r="I43" i="1"/>
  <c r="I473" i="1"/>
  <c r="I430" i="1"/>
  <c r="I431" i="1"/>
  <c r="I488" i="1"/>
  <c r="I359" i="1"/>
  <c r="I298" i="1"/>
  <c r="I222" i="1"/>
  <c r="I44" i="1"/>
  <c r="I10" i="1"/>
  <c r="I11" i="1"/>
  <c r="I474" i="1"/>
  <c r="I475" i="1"/>
  <c r="I489" i="1"/>
  <c r="I238" i="1"/>
  <c r="I175" i="1"/>
  <c r="I340" i="1"/>
  <c r="I255" i="1"/>
  <c r="I176" i="1"/>
  <c r="I490" i="1"/>
  <c r="I256" i="1"/>
  <c r="I194" i="1"/>
  <c r="I126" i="1"/>
  <c r="I491" i="1"/>
  <c r="I341" i="1"/>
  <c r="I442" i="1"/>
  <c r="I347" i="1"/>
  <c r="I177" i="1"/>
  <c r="I96" i="1"/>
  <c r="I528" i="1"/>
  <c r="I257" i="1"/>
  <c r="I258" i="1"/>
  <c r="I259" i="1"/>
  <c r="I548" i="1"/>
  <c r="I451" i="1"/>
  <c r="I236" i="1"/>
  <c r="I401" i="1"/>
  <c r="I45" i="1"/>
  <c r="I432" i="1"/>
  <c r="I433" i="1"/>
  <c r="I379" i="1"/>
  <c r="I285" i="1"/>
  <c r="I476" i="1"/>
  <c r="I286" i="1"/>
  <c r="I477" i="1"/>
  <c r="I434" i="1"/>
  <c r="I178" i="1"/>
  <c r="I46" i="1"/>
  <c r="I360" i="1"/>
  <c r="I47" i="1"/>
  <c r="I402" i="1"/>
  <c r="I48" i="1"/>
  <c r="I179" i="1"/>
  <c r="I49" i="1"/>
  <c r="I380" i="1"/>
  <c r="I287" i="1"/>
  <c r="I223" i="1"/>
  <c r="I547" i="1"/>
  <c r="I381" i="1"/>
  <c r="I272" i="1"/>
  <c r="I224" i="1"/>
  <c r="I515" i="1"/>
  <c r="I419" i="1"/>
  <c r="I498" i="1"/>
  <c r="I92" i="1"/>
  <c r="I449" i="1"/>
  <c r="I225" i="1"/>
  <c r="I66" i="1"/>
  <c r="I144" i="1"/>
  <c r="I50" i="1"/>
  <c r="I492" i="1"/>
  <c r="I192" i="1"/>
  <c r="I91" i="1"/>
  <c r="I226" i="1"/>
  <c r="I127" i="1"/>
  <c r="I529" i="1"/>
  <c r="I382" i="1"/>
  <c r="I288" i="1"/>
  <c r="I227" i="1"/>
  <c r="I530" i="1"/>
  <c r="I289" i="1"/>
  <c r="I228" i="1"/>
  <c r="I383" i="1"/>
  <c r="I277" i="1"/>
  <c r="I229" i="1"/>
  <c r="I128" i="1"/>
  <c r="I270" i="1"/>
  <c r="I129" i="1"/>
  <c r="I130" i="1"/>
  <c r="I493" i="1"/>
  <c r="I531" i="1"/>
  <c r="I260" i="1"/>
  <c r="I230" i="1"/>
  <c r="I131" i="1"/>
  <c r="I261" i="1"/>
  <c r="I478" i="1"/>
  <c r="I479" i="1"/>
  <c r="I262" i="1"/>
  <c r="I420" i="1"/>
  <c r="I195" i="1"/>
  <c r="I532" i="1"/>
  <c r="I109" i="1"/>
  <c r="I494" i="1"/>
  <c r="I495" i="1"/>
  <c r="I502" i="1"/>
  <c r="I56" i="1"/>
  <c r="I533" i="1"/>
  <c r="I263" i="1"/>
  <c r="I132" i="1"/>
  <c r="I534" i="1"/>
  <c r="I535" i="1"/>
  <c r="I239" i="1"/>
  <c r="I337" i="1"/>
  <c r="I133" i="1"/>
  <c r="I134" i="1"/>
  <c r="I51" i="1"/>
  <c r="I536" i="1"/>
  <c r="I537" i="1"/>
  <c r="I135" i="1"/>
  <c r="I52" i="1"/>
  <c r="I443" i="1"/>
  <c r="I136" i="1"/>
  <c r="I53" i="1"/>
  <c r="I278" i="1"/>
  <c r="I231" i="1"/>
  <c r="I395" i="1"/>
  <c r="I538" i="1"/>
  <c r="I145" i="1"/>
  <c r="I97" i="1"/>
  <c r="I146" i="1"/>
  <c r="I98" i="1"/>
  <c r="I147" i="1"/>
  <c r="I99" i="1"/>
  <c r="I137" i="1"/>
  <c r="I100" i="1"/>
  <c r="I80" i="1"/>
  <c r="I539" i="1"/>
  <c r="I540" i="1"/>
  <c r="I541" i="1"/>
  <c r="I542" i="1"/>
  <c r="I102" i="1"/>
  <c r="I62" i="1"/>
  <c r="I71" i="1"/>
  <c r="I72" i="1"/>
  <c r="I104" i="1"/>
  <c r="I73" i="1"/>
  <c r="I237" i="1"/>
  <c r="I182" i="1"/>
  <c r="I101" i="1"/>
  <c r="I148" i="1"/>
  <c r="I105" i="1"/>
  <c r="I240" i="1"/>
  <c r="I183" i="1"/>
  <c r="I149" i="1"/>
  <c r="I106" i="1"/>
  <c r="I241" i="1"/>
  <c r="I184" i="1"/>
  <c r="I150" i="1"/>
  <c r="I107" i="1"/>
  <c r="I242" i="1"/>
  <c r="I185" i="1"/>
  <c r="I151" i="1"/>
  <c r="I108" i="1"/>
  <c r="I87" i="1"/>
  <c r="I88" i="1"/>
  <c r="I89" i="1"/>
  <c r="I90" i="1"/>
  <c r="I74" i="1"/>
  <c r="I75" i="1"/>
  <c r="I76" i="1"/>
  <c r="I186" i="1"/>
  <c r="I153" i="1"/>
  <c r="I81" i="1"/>
  <c r="I58" i="1"/>
  <c r="I13" i="1"/>
  <c r="I187" i="1"/>
  <c r="I82" i="1"/>
  <c r="I154" i="1"/>
  <c r="I59" i="1"/>
  <c r="I14" i="1"/>
  <c r="I188" i="1"/>
  <c r="I155" i="1"/>
  <c r="I83" i="1"/>
  <c r="I60" i="1"/>
  <c r="I15" i="1"/>
  <c r="I189" i="1"/>
  <c r="I156" i="1"/>
  <c r="I84" i="1"/>
  <c r="I61" i="1"/>
  <c r="I16" i="1"/>
  <c r="I480" i="1"/>
  <c r="I496" i="1"/>
  <c r="I481" i="1"/>
  <c r="I483" i="1"/>
  <c r="I497" i="1"/>
  <c r="I414" i="1"/>
  <c r="I415" i="1"/>
  <c r="I416" i="1"/>
  <c r="I417" i="1"/>
  <c r="I190" i="1"/>
  <c r="I181" i="1"/>
  <c r="I152" i="1"/>
  <c r="I232" i="1"/>
  <c r="I67" i="1"/>
  <c r="I327" i="1"/>
  <c r="I233" i="1"/>
  <c r="I77" i="1"/>
  <c r="I328" i="1"/>
  <c r="I234" i="1"/>
  <c r="I329" i="1"/>
  <c r="I235" i="1"/>
  <c r="I78" i="1"/>
  <c r="I243" i="1"/>
  <c r="I330" i="1"/>
  <c r="I244" i="1"/>
  <c r="I331" i="1"/>
  <c r="I245" i="1"/>
  <c r="I332" i="1"/>
  <c r="I246" i="1"/>
  <c r="I265" i="1"/>
  <c r="I157" i="1"/>
  <c r="I266" i="1"/>
  <c r="I158" i="1"/>
  <c r="I267" i="1"/>
  <c r="I159" i="1"/>
  <c r="I160" i="1"/>
  <c r="I454" i="1"/>
  <c r="I503" i="1"/>
  <c r="I543" i="1"/>
  <c r="I544" i="1"/>
  <c r="I545" i="1"/>
  <c r="I418" i="1"/>
  <c r="I354" i="1"/>
  <c r="I333" i="1"/>
  <c r="I546" i="1"/>
  <c r="I355" i="1"/>
  <c r="I334" i="1"/>
  <c r="I455" i="1"/>
  <c r="I356" i="1"/>
  <c r="I335" i="1"/>
  <c r="I456" i="1"/>
  <c r="I357" i="1"/>
  <c r="I336" i="1"/>
  <c r="I457" i="1"/>
  <c r="I516" i="1"/>
  <c r="I484" i="1"/>
  <c r="I500" i="1"/>
  <c r="I12" i="1"/>
  <c r="I93" i="1"/>
  <c r="I79" i="1"/>
  <c r="I94" i="1"/>
  <c r="I68" i="1"/>
  <c r="I95" i="1"/>
  <c r="I69" i="1"/>
  <c r="I103" i="1"/>
  <c r="I70" i="1"/>
  <c r="I353" i="1"/>
  <c r="I247" i="1"/>
  <c r="I248" i="1"/>
  <c r="I561" i="1" l="1"/>
  <c r="I562" i="1"/>
  <c r="I560" i="1"/>
  <c r="I567" i="1"/>
  <c r="I566" i="1"/>
  <c r="I564" i="1"/>
  <c r="I565" i="1"/>
  <c r="I563" i="1"/>
  <c r="I571" i="1"/>
  <c r="I570" i="1"/>
  <c r="I569" i="1"/>
  <c r="I556" i="1" l="1"/>
  <c r="I575" i="1" l="1"/>
  <c r="I554" i="1"/>
  <c r="I553" i="1"/>
  <c r="I655" i="1" l="1"/>
  <c r="I660" i="1"/>
  <c r="I652" i="1"/>
  <c r="I656" i="1"/>
  <c r="I657" i="1"/>
  <c r="I653" i="1"/>
  <c r="I644" i="1" l="1"/>
  <c r="I643" i="1"/>
  <c r="I642" i="1"/>
  <c r="I651" i="1"/>
  <c r="I646" i="1"/>
  <c r="I645" i="1"/>
  <c r="I659" i="1"/>
  <c r="I658" i="1"/>
  <c r="I647" i="1"/>
  <c r="I661" i="1"/>
  <c r="I650" i="1"/>
  <c r="I649" i="1"/>
  <c r="I648" i="1"/>
  <c r="I662" i="1"/>
  <c r="I654" i="1"/>
  <c r="I692" i="1"/>
  <c r="I728" i="1"/>
  <c r="I726" i="1" l="1"/>
  <c r="I574" i="1" l="1"/>
  <c r="I573" i="1"/>
  <c r="I576" i="1"/>
  <c r="I579" i="1" l="1"/>
  <c r="I577" i="1"/>
  <c r="I578" i="1"/>
  <c r="I572" i="1"/>
  <c r="I559" i="1" l="1"/>
  <c r="I667" i="1" l="1"/>
  <c r="I664" i="1" l="1"/>
  <c r="I665" i="1"/>
  <c r="I668" i="1"/>
  <c r="I693" i="1" l="1"/>
  <c r="I641" i="1" l="1"/>
  <c r="I675" i="1"/>
  <c r="I681" i="1"/>
  <c r="I683" i="1" l="1"/>
  <c r="I699" i="1"/>
  <c r="I698" i="1"/>
  <c r="I700" i="1"/>
  <c r="I677" i="1"/>
  <c r="I666" i="1"/>
  <c r="I690" i="1"/>
  <c r="I689" i="1"/>
  <c r="I663" i="1"/>
  <c r="I691" i="1"/>
  <c r="I687" i="1"/>
  <c r="I688" i="1"/>
  <c r="I697" i="1"/>
  <c r="I686" i="1"/>
  <c r="I695" i="1" l="1"/>
  <c r="I696" i="1"/>
  <c r="I694" i="1" l="1"/>
  <c r="I680" i="1"/>
  <c r="I679" i="1"/>
  <c r="I678" i="1"/>
  <c r="I676" i="1"/>
  <c r="I685" i="1"/>
  <c r="I684" i="1"/>
  <c r="I682" i="1"/>
  <c r="I671" i="1"/>
  <c r="I672" i="1"/>
  <c r="I673" i="1"/>
  <c r="I674" i="1"/>
  <c r="I670" i="1"/>
  <c r="I669" i="1"/>
  <c r="I703" i="1" l="1"/>
  <c r="I702" i="1"/>
  <c r="I701" i="1"/>
  <c r="I584" i="1" l="1"/>
  <c r="I582" i="1"/>
  <c r="I583" i="1"/>
  <c r="I586" i="1" l="1"/>
  <c r="I557" i="1" l="1"/>
  <c r="I592" i="1" l="1"/>
  <c r="I593" i="1"/>
  <c r="I594" i="1"/>
  <c r="I591" i="1" l="1"/>
  <c r="I590" i="1"/>
  <c r="I585" i="1"/>
  <c r="I598" i="1" l="1"/>
  <c r="I597" i="1"/>
  <c r="I596" i="1"/>
  <c r="I595" i="1"/>
  <c r="I558" i="1" l="1"/>
  <c r="I599" i="1" l="1"/>
  <c r="I581" i="1" l="1"/>
  <c r="I589" i="1" l="1"/>
  <c r="I587" i="1"/>
  <c r="I555" i="1" l="1"/>
  <c r="I588" i="1" l="1"/>
  <c r="I705" i="1" l="1"/>
  <c r="I716" i="1"/>
  <c r="I711" i="1"/>
  <c r="I712" i="1"/>
  <c r="I707" i="1"/>
  <c r="I713" i="1"/>
  <c r="I709" i="1"/>
  <c r="I708" i="1"/>
  <c r="I710" i="1"/>
  <c r="I706" i="1" l="1"/>
  <c r="I717" i="1" l="1"/>
  <c r="I715" i="1"/>
  <c r="I721" i="1" l="1"/>
  <c r="I722" i="1"/>
  <c r="I723" i="1"/>
  <c r="I724" i="1"/>
  <c r="I725" i="1"/>
  <c r="I719" i="1" l="1"/>
  <c r="I720" i="1"/>
  <c r="I718" i="1" l="1"/>
  <c r="I714" i="1" l="1"/>
  <c r="I751" i="1" l="1"/>
  <c r="I752" i="1"/>
  <c r="I740" i="1"/>
  <c r="I739" i="1"/>
  <c r="I743" i="1"/>
  <c r="I742" i="1"/>
  <c r="I729" i="1"/>
  <c r="I727" i="1"/>
  <c r="I750" i="1" l="1"/>
  <c r="I749" i="1"/>
  <c r="I748" i="1"/>
  <c r="I753" i="1" l="1"/>
  <c r="I746" i="1"/>
  <c r="I737" i="1" l="1"/>
  <c r="I736" i="1"/>
  <c r="I754" i="1"/>
  <c r="I755" i="1"/>
  <c r="I734" i="1"/>
  <c r="I735" i="1"/>
  <c r="I733" i="1"/>
  <c r="I732" i="1" l="1"/>
  <c r="I731" i="1"/>
  <c r="I747" i="1" l="1"/>
  <c r="I730" i="1"/>
  <c r="I744" i="1"/>
  <c r="I745" i="1"/>
  <c r="I741" i="1"/>
  <c r="I738" i="1"/>
  <c r="I604" i="1" l="1"/>
  <c r="I606" i="1"/>
  <c r="I605" i="1"/>
  <c r="I603" i="1" l="1"/>
  <c r="I602" i="1"/>
  <c r="I600" i="1"/>
  <c r="I627" i="1" l="1"/>
  <c r="I768" i="1" l="1"/>
  <c r="I769" i="1"/>
  <c r="I762" i="1"/>
  <c r="I770" i="1"/>
  <c r="I771" i="1"/>
  <c r="I772" i="1"/>
  <c r="I773" i="1"/>
  <c r="I774" i="1"/>
  <c r="I763" i="1"/>
  <c r="I761" i="1"/>
  <c r="I760" i="1"/>
  <c r="I764" i="1" l="1"/>
  <c r="I765" i="1"/>
  <c r="I766" i="1"/>
  <c r="I767" i="1"/>
  <c r="I759" i="1"/>
  <c r="I758" i="1"/>
  <c r="I757" i="1"/>
  <c r="I756" i="1"/>
  <c r="I568" i="1" l="1"/>
  <c r="I580" i="1" l="1"/>
  <c r="I779" i="1"/>
  <c r="I390" i="1" l="1"/>
  <c r="I632" i="1" l="1"/>
  <c r="I614" i="1"/>
  <c r="I633" i="1"/>
  <c r="I622" i="1"/>
  <c r="I607" i="1" l="1"/>
  <c r="I611" i="1" l="1"/>
  <c r="I775" i="1" l="1"/>
  <c r="I778" i="1"/>
  <c r="I777" i="1"/>
  <c r="I776" i="1"/>
  <c r="I609" i="1" l="1"/>
  <c r="I608" i="1"/>
  <c r="I634" i="1" l="1"/>
  <c r="I780" i="1" l="1"/>
  <c r="I613" i="1" l="1"/>
  <c r="I612" i="1" l="1"/>
  <c r="I631" i="1" l="1"/>
  <c r="I610" i="1" l="1"/>
  <c r="I615" i="1" l="1"/>
  <c r="I781" i="1" l="1"/>
  <c r="I782" i="1" l="1"/>
  <c r="I617" i="1" l="1"/>
  <c r="I783" i="1" l="1"/>
  <c r="I784" i="1"/>
  <c r="I785" i="1" l="1"/>
  <c r="H793" i="1" s="1"/>
  <c r="I601" i="1"/>
  <c r="I618" i="1" l="1"/>
  <c r="I626" i="1" l="1"/>
  <c r="I635" i="1" l="1"/>
  <c r="I616" i="1"/>
  <c r="I630" i="1"/>
  <c r="I620" i="1"/>
  <c r="I629" i="1"/>
  <c r="I625" i="1"/>
  <c r="I549" i="1" l="1"/>
  <c r="H791" i="1" s="1"/>
  <c r="I636" i="1"/>
  <c r="I628" i="1"/>
  <c r="I624" i="1"/>
  <c r="I623" i="1"/>
  <c r="I621" i="1"/>
  <c r="I619" i="1" l="1"/>
  <c r="I637" i="1" l="1"/>
  <c r="H792" i="1" s="1"/>
</calcChain>
</file>

<file path=xl/sharedStrings.xml><?xml version="1.0" encoding="utf-8"?>
<sst xmlns="http://schemas.openxmlformats.org/spreadsheetml/2006/main" count="1561" uniqueCount="775">
  <si>
    <t>No.</t>
  </si>
  <si>
    <t>FECHA DE REGISTRO</t>
  </si>
  <si>
    <t>DESCRIPCION</t>
  </si>
  <si>
    <t>UNIDAD DE MEDIDA</t>
  </si>
  <si>
    <t>CODIGO INSTITUCIONAL</t>
  </si>
  <si>
    <t>VALORES RD$ INV. INICIL</t>
  </si>
  <si>
    <t>Agenda del proyecto doy la cara por ti</t>
  </si>
  <si>
    <t>Agenda ejecutiva del 2016</t>
  </si>
  <si>
    <t>Agenda ejecutiva del 2018</t>
  </si>
  <si>
    <t>Agenda Telefonica</t>
  </si>
  <si>
    <t>Almohadilla p/sello OLOP E-55</t>
  </si>
  <si>
    <t>Almohadilla p/sello OLOP R-30</t>
  </si>
  <si>
    <t>Almohadilla p/sello R-542</t>
  </si>
  <si>
    <t>Apuntador Laser</t>
  </si>
  <si>
    <t>Bandeja de escritorio de 3 niveles, en metal</t>
  </si>
  <si>
    <t>Bandeja de escritorio de 3 niveles, plastica</t>
  </si>
  <si>
    <t>Bateria de 9 voltios</t>
  </si>
  <si>
    <t>Boligrafo rojo</t>
  </si>
  <si>
    <t>Boligrafo Gel Impact</t>
  </si>
  <si>
    <t>Caratula para CD´S Y DVD, Transparente</t>
  </si>
  <si>
    <t>Carpetas  de tres argollas de 1.5’’ con cover Negra</t>
  </si>
  <si>
    <t>Carpetas  de tres argollas de 1.5’’ con cover Blanca</t>
  </si>
  <si>
    <t>Carpetas  de tres argollas de 2’’ con cover Negra</t>
  </si>
  <si>
    <t>CD Reglamento Contencioso Electoral</t>
  </si>
  <si>
    <t>Cassettes DV Can de 184</t>
  </si>
  <si>
    <t>CD-R 700 MB 52x Recordable Disc   80 MIN</t>
  </si>
  <si>
    <t>Cinta A 15 p/impresora Epson FX-890</t>
  </si>
  <si>
    <t>Cinta Epson FX-2190 (SO15335) Impresora Epson</t>
  </si>
  <si>
    <t>Cinta de Maquina Electrica para borrar</t>
  </si>
  <si>
    <t xml:space="preserve">Cinta para máquina de escribir electrica </t>
  </si>
  <si>
    <t>Clip tipo Billetero 1" (25mm)</t>
  </si>
  <si>
    <t>Clip Tipo Billetero 2" (51mm)</t>
  </si>
  <si>
    <t>Clips metálicos grande de colores</t>
  </si>
  <si>
    <t xml:space="preserve">Clips metálicos pequeños </t>
  </si>
  <si>
    <t>Clips metálicos pequeños de colores</t>
  </si>
  <si>
    <t xml:space="preserve">Clips tipo mariposa 1'' </t>
  </si>
  <si>
    <t>Clips tipo mariposa 2”</t>
  </si>
  <si>
    <t>DVD DL 8.5 GB 8x-10x Double Layer  DVD+R DL</t>
  </si>
  <si>
    <t xml:space="preserve">DVD -R 120 min GB16x Recordable </t>
  </si>
  <si>
    <t>Eiqueta para folders o carpetas. Cajita 200/1</t>
  </si>
  <si>
    <t>Espiral 1" (25mm)</t>
  </si>
  <si>
    <t>Espiral 1 1/2" (38mm) 50/1</t>
  </si>
  <si>
    <t>Espiral 2" (51mm)</t>
  </si>
  <si>
    <t>Espiral 3/8" (10mm)</t>
  </si>
  <si>
    <t>Felpa Roja</t>
  </si>
  <si>
    <t>Ficha de bolsillo 3x5¨</t>
  </si>
  <si>
    <t>Folders 81/2x14". Amarillo</t>
  </si>
  <si>
    <t>Folders satinados con bolsillos 8½ x 11¨. Azul marino.</t>
  </si>
  <si>
    <t>Folder Partitions 4 divisiones 8 1/2 x 11 Verde</t>
  </si>
  <si>
    <t>Formulario de Sugerencia</t>
  </si>
  <si>
    <t>Fusor Xerox Work Centre 6605</t>
  </si>
  <si>
    <t>Grapadora Grande(Capacidad 100 pag)</t>
  </si>
  <si>
    <t xml:space="preserve">Grapas 700 para fotocopiadora Toshiba E-studio 456 </t>
  </si>
  <si>
    <t>Grapas 2400 p fotocopiadora Toshiba E-studioo 556</t>
  </si>
  <si>
    <t>Grapas para grapadora B-8</t>
  </si>
  <si>
    <t>Grapas para grapadora grande tamaño 23/8 8mm.</t>
  </si>
  <si>
    <t>Grapas para grapadora grande tamaño 23/13mm.</t>
  </si>
  <si>
    <t>Identificadores de nombre en acrilico</t>
  </si>
  <si>
    <t>Kit de Imagen de Larga Duracion XEROX</t>
  </si>
  <si>
    <t>Kit  de  Unidad de Transferencia XEROX</t>
  </si>
  <si>
    <t>Kit Fusor HP Color Laser Jet Enterprise CM4540</t>
  </si>
  <si>
    <t>Labels para CD  y  DVD  40/1</t>
  </si>
  <si>
    <t xml:space="preserve"> Laminado Duracard 503881-501 Color</t>
  </si>
  <si>
    <t>Libreta con rayas desprendibles, tipo cartilla</t>
  </si>
  <si>
    <t>Libreta con rayas  desprendibles, tamaño 8½ x11¨.</t>
  </si>
  <si>
    <t>Marcador pizarra blanca color Azul</t>
  </si>
  <si>
    <t>Marcador pizarra blanca color Verde</t>
  </si>
  <si>
    <t>Marcador pizarra blanca color rojo</t>
  </si>
  <si>
    <t>Marcador permanente para CDS Y DVD</t>
  </si>
  <si>
    <t>Marcos para archivos 8½ x11¨. 6 Juego cada una</t>
  </si>
  <si>
    <t>Marcos para archivos 8½ x14¨.</t>
  </si>
  <si>
    <t>Memoria 2GB usb Flash Drive (5ta. Conferencia)</t>
  </si>
  <si>
    <t>Mini DV 60  MIN D/Sony</t>
  </si>
  <si>
    <t xml:space="preserve">Papel bond 20 tamaño 8½ x 11¨, con Escudo. Blanco   </t>
  </si>
  <si>
    <t>Papel bond 20 tamaño 8½ x 14”. Blanco</t>
  </si>
  <si>
    <t>Papel Satinado 8 1/2 x 11" Blanco</t>
  </si>
  <si>
    <t>Papel Continuo Blanco dos Partes</t>
  </si>
  <si>
    <t>Papel  para máquina sumadora. Blanco</t>
  </si>
  <si>
    <t>Papel  Rotafolio</t>
  </si>
  <si>
    <t>Papel Carbon</t>
  </si>
  <si>
    <t>Pegamento  en barra  (UHU) Pequeño</t>
  </si>
  <si>
    <t>Pendaflex para archivos 8½ x11¨.</t>
  </si>
  <si>
    <t>Pendaflex para archivos 8½ x14¨.</t>
  </si>
  <si>
    <t>Perforadora de 3 hoyos</t>
  </si>
  <si>
    <t>Pin TSE</t>
  </si>
  <si>
    <t>Pizarra de Corcho 36 x 48"</t>
  </si>
  <si>
    <t>Porta Clip tipo botas color azul y rojo</t>
  </si>
  <si>
    <t>Porta Tarjetas tipo Libro 200/1</t>
  </si>
  <si>
    <t>Porta Tarjetas tipo Libro 240/1</t>
  </si>
  <si>
    <t>Porta Tarjetas tipo Libro 400/2</t>
  </si>
  <si>
    <t>Presillas para folders (macho y hembra).</t>
  </si>
  <si>
    <t>Reglamento Division de Igualdad de Genero</t>
  </si>
  <si>
    <t>Resaltador Azul</t>
  </si>
  <si>
    <t>Resaltador Verde</t>
  </si>
  <si>
    <t>Separadores alfabéticoS (A-Z) p archivos,  8½ x11¨</t>
  </si>
  <si>
    <t xml:space="preserve">Separadores de pág con pestañas de colores de 5/1. </t>
  </si>
  <si>
    <t>Sobre de Hilo Crema 81/2x11 Presidencia</t>
  </si>
  <si>
    <t>Sobre Manila Blanco 9x 12</t>
  </si>
  <si>
    <t>Sobre Manila Blanco 10x13</t>
  </si>
  <si>
    <t>Sobre Manila Blanco 10x15</t>
  </si>
  <si>
    <t>Sobres de carta, color blanco #10</t>
  </si>
  <si>
    <t>Sobres de hilo blanco #10</t>
  </si>
  <si>
    <t>Sobres de hilo crema #10</t>
  </si>
  <si>
    <t>Sobres manila 9X12</t>
  </si>
  <si>
    <t>Sobre Manila  10x13</t>
  </si>
  <si>
    <t>Sobre Manila  10x15</t>
  </si>
  <si>
    <t>Tickets para máquina de turno. Blanco</t>
  </si>
  <si>
    <t>Tinta para sello rollon azul</t>
  </si>
  <si>
    <t>Tinta para impresora Zebra TG800</t>
  </si>
  <si>
    <t>Toner Canon Cartridge104, para fax pone L90/L120</t>
  </si>
  <si>
    <t>Toner  CC 530A. Negro</t>
  </si>
  <si>
    <t>Toner CC 531 A. Azul</t>
  </si>
  <si>
    <t>Toner CC 532 A. Amarillo</t>
  </si>
  <si>
    <t>Toner CC 533 A. Rosado</t>
  </si>
  <si>
    <t>Toner CE 250 A. Negro</t>
  </si>
  <si>
    <t>Toner CE 251 A. Azul</t>
  </si>
  <si>
    <t>Toner CE 252 A. Amarillo</t>
  </si>
  <si>
    <t>Toner CE 253 A. Rosado</t>
  </si>
  <si>
    <t>Toner CE390 A  (090A)</t>
  </si>
  <si>
    <t>Toner CE410 A. Negro</t>
  </si>
  <si>
    <t>Toner CE411 A. Azul</t>
  </si>
  <si>
    <t>Toner CE412 A. Amarillo</t>
  </si>
  <si>
    <t>Toner CE413 A. Rosado</t>
  </si>
  <si>
    <t>Toner HP CF 323 A Rosado</t>
  </si>
  <si>
    <t>Toner HP 4645 103A Negro</t>
  </si>
  <si>
    <t>Toner T 4590U Toshiba 456</t>
  </si>
  <si>
    <t>Toner T 8560U Toshiba 556</t>
  </si>
  <si>
    <t>Toner HP 414 W2020A Negro</t>
  </si>
  <si>
    <t>Toner HP 414 W2021A Azul</t>
  </si>
  <si>
    <t>Toner HP 414 W2022A Amarillo</t>
  </si>
  <si>
    <t>Toner HP 414 W2023A Rosado</t>
  </si>
  <si>
    <t>Toner Xerox WorkCentre 6605 Negro</t>
  </si>
  <si>
    <t>Toner Xerox WorkCentre 6605 Azul</t>
  </si>
  <si>
    <t>Toner Xerox WorkCentre 6605 Amarillo</t>
  </si>
  <si>
    <t>Toner Xerox WorkCentre 6605 Rosado</t>
  </si>
  <si>
    <t>Toner HP 3JA57AL (964XL) Rosado</t>
  </si>
  <si>
    <t>Botella de Agua 16.9 oz. Planeta Azul</t>
  </si>
  <si>
    <t>Cafè en grano 16 oz</t>
  </si>
  <si>
    <t>Cepillo p/inodoro con base Linda</t>
  </si>
  <si>
    <t>Cuchillo plastico Blanco 25/1 Termoenvase</t>
  </si>
  <si>
    <t>Cuchillo plastico Transparente 25/1</t>
  </si>
  <si>
    <t>Detergente Acido Supercleam</t>
  </si>
  <si>
    <t>Gel Antibacterial Klinaccion</t>
  </si>
  <si>
    <t>Plato FOAM llano desechable #9  25/1 Termoenvase</t>
  </si>
  <si>
    <t>Plato transparente #6 14/50, 50/1 Sunny pack</t>
  </si>
  <si>
    <t>Vaso transparente 10oz 20/50 Dart</t>
  </si>
  <si>
    <t>Vaso transparente 12oz 20/50  Lioncups</t>
  </si>
  <si>
    <t xml:space="preserve">Carpetas de tres argollas de 1.0" con cover </t>
  </si>
  <si>
    <t>Ud</t>
  </si>
  <si>
    <t>Fardo</t>
  </si>
  <si>
    <t>Libra</t>
  </si>
  <si>
    <t>Rollo</t>
  </si>
  <si>
    <t>Paquete</t>
  </si>
  <si>
    <t>caja</t>
  </si>
  <si>
    <t>Caja</t>
  </si>
  <si>
    <t>Ud.</t>
  </si>
  <si>
    <t>Paq.</t>
  </si>
  <si>
    <t>Paq</t>
  </si>
  <si>
    <t>Resma</t>
  </si>
  <si>
    <t>Caja 25</t>
  </si>
  <si>
    <t>paq</t>
  </si>
  <si>
    <t>paq 5/1</t>
  </si>
  <si>
    <t>Tazas para café con su plato color blanco</t>
  </si>
  <si>
    <t>Cucharas para Café en Acero Inoxidable</t>
  </si>
  <si>
    <t>Copa de Cristal para agua</t>
  </si>
  <si>
    <t>ud</t>
  </si>
  <si>
    <t>Juego de Vajilla fina completa, color Blanco</t>
  </si>
  <si>
    <t>Juego de Cuberteria completa</t>
  </si>
  <si>
    <t>Olla de Acero Inoxidable de 25 Lt</t>
  </si>
  <si>
    <t>Greca de café 3 tazas en metal</t>
  </si>
  <si>
    <t>TOTAL</t>
  </si>
  <si>
    <t>Bandera Interior TSE 3X4 Pies</t>
  </si>
  <si>
    <t>Bandera Interior Dominicana 3X4 Pies</t>
  </si>
  <si>
    <t>Bandera Interior Dominicana 4X6 Pies</t>
  </si>
  <si>
    <t>Bandera Exterior Dominicana 4x6 Pies</t>
  </si>
  <si>
    <t>Bandera Interior TSE 4x6 Pies</t>
  </si>
  <si>
    <t>Bandera Exterior TSE 4x6 Pies</t>
  </si>
  <si>
    <t xml:space="preserve">Cinta para sello acroprint mod  ET/SM </t>
  </si>
  <si>
    <t>COSTO UNIT.+ITBIS</t>
  </si>
  <si>
    <t>Pañuelos facial Familia</t>
  </si>
  <si>
    <t>paq.</t>
  </si>
  <si>
    <t>paquete</t>
  </si>
  <si>
    <t>FECHA  ADQUISICION</t>
  </si>
  <si>
    <t>Bateria Recargable AA</t>
  </si>
  <si>
    <t>Cordones / para Gafetes</t>
  </si>
  <si>
    <t>Tinta Gotero Roja</t>
  </si>
  <si>
    <t>Labels 2"x41/4 p- impres. Laser Bco. caja 1000/1</t>
  </si>
  <si>
    <t>Cinta p. maquina sumadora Sharp, Mod.EL-2630 PIII</t>
  </si>
  <si>
    <t>Bandera Interior Costa Rica 4x6 Pies</t>
  </si>
  <si>
    <t>Bandera Interior Mexico 4x6 Pies</t>
  </si>
  <si>
    <t>Brochures Programa, Semblanza De Los Jueces</t>
  </si>
  <si>
    <t>unidad</t>
  </si>
  <si>
    <t>Fulminantes p/ plancha de yeso verde cal 22</t>
  </si>
  <si>
    <t>Losas de ceramica para baños30x60 m2</t>
  </si>
  <si>
    <t>m2</t>
  </si>
  <si>
    <t>Kit de Mantenimiento de Escaner</t>
  </si>
  <si>
    <t>Gafetes para nombre</t>
  </si>
  <si>
    <t>Kit de unidad de Imagen de larga Durracion Xerox</t>
  </si>
  <si>
    <t>Kit Transf. HP Clor. Laser Jet CM4540/MFPM680</t>
  </si>
  <si>
    <t>Kit de reemplazo de rodillo HP 100</t>
  </si>
  <si>
    <t>Unidad</t>
  </si>
  <si>
    <t>Clip tipo Billetero 1  5/8 (41mm)</t>
  </si>
  <si>
    <t>Chinchetas colores surtidos. Cajita 100/1</t>
  </si>
  <si>
    <t>Etiqueta p/ Folder o Carpetas 200/1</t>
  </si>
  <si>
    <t>Banderita Autoadhesiva diversos colores caja 12 1 3m</t>
  </si>
  <si>
    <t>Vaso Conicos 200/1 Marca Solo</t>
  </si>
  <si>
    <t>Kit de Fusor HP Color Laser Jet MFP M680 (110-CE246A)</t>
  </si>
  <si>
    <t xml:space="preserve">Ud </t>
  </si>
  <si>
    <t>Boletin Informativo 1re Aniversario Gestion Actual</t>
  </si>
  <si>
    <t>Papel bond 20 diseño impresión full</t>
  </si>
  <si>
    <t>Colector de Residuo HP (CE265A) MFP M680</t>
  </si>
  <si>
    <t>Cuchara plastica Transparente 25/1 Plastifar</t>
  </si>
  <si>
    <t>Tenedores Transparente desechables 25/1 plastifar</t>
  </si>
  <si>
    <t>Almohadilla p/sello Rectangular S-829</t>
  </si>
  <si>
    <t>Almohadilla p/sello Rectangular S-828</t>
  </si>
  <si>
    <t>Almohadilla p/sello  Redonda  R-546</t>
  </si>
  <si>
    <t>Almohadilla p/sello Rectangular  S-842 (822)</t>
  </si>
  <si>
    <t>Almohadilla p/sello Rectangular S-844 (S-1824)</t>
  </si>
  <si>
    <t>Conector de Tuberia Flexible de 1/2</t>
  </si>
  <si>
    <t xml:space="preserve">RESMA </t>
  </si>
  <si>
    <t xml:space="preserve"> Papel Cartulina (OPALINA)100/1</t>
  </si>
  <si>
    <t>Tornillos de 1 1/4 para Plancha de yeso (shetrock)</t>
  </si>
  <si>
    <t>Almohadilla p/sello  Redonda  R-40</t>
  </si>
  <si>
    <t>Almohadilla p/sello R-50</t>
  </si>
  <si>
    <t>MANTENIMIENTO/ FERRETERO</t>
  </si>
  <si>
    <t xml:space="preserve">Esclavina en Fieltro </t>
  </si>
  <si>
    <t>Carpetas de tres argollas de 1" con cover Negra OFINOTA</t>
  </si>
  <si>
    <t>Carpetas  de tres argollas de 2’’ con cover Blanca OFINOTA</t>
  </si>
  <si>
    <t>Carpetas  de tres argollas de 2’’ con cover Negra OFINOTA</t>
  </si>
  <si>
    <t>Carpeta de tres argollas de 3" con cover negra OFINOTA</t>
  </si>
  <si>
    <t>Carpeta de tres argollas de 3" con cover blanca OFINOTA</t>
  </si>
  <si>
    <t>Carpetas  de tres argollas de 1.5’’ con cover Negra OFINOTA</t>
  </si>
  <si>
    <t>Carpetas  de tres argollas de 1.5’’ con cover Blanca OFINOTA</t>
  </si>
  <si>
    <t>Banda Elastica Fina #18</t>
  </si>
  <si>
    <t>Folders 8½ x 11”. Amarillo  OFI-FOLDE</t>
  </si>
  <si>
    <t>Folders satinados con bolsillos 8½ x 11¨. Azul 25/1 (TALBOT)</t>
  </si>
  <si>
    <t>Folders satinados con bolsillos 8½ x 11¨. Verde 25/1 (TALBOT)</t>
  </si>
  <si>
    <t>CAJA</t>
  </si>
  <si>
    <t>Tenedores Transparentes Desechables 40/25/1, m/Sunny</t>
  </si>
  <si>
    <t>Vasos Transparentes Desechables de alta calidad #12 50/1</t>
  </si>
  <si>
    <t>Tapas Vaso Cartonite 8 (Servicio de Serigrafia)</t>
  </si>
  <si>
    <t>Dispensador de cinta adhesiva negro 3/4 PRINTEK</t>
  </si>
  <si>
    <t>Perforadora de 2 hoyos negra</t>
  </si>
  <si>
    <t>Sacapuntas de Alta Durabilidad Falcon</t>
  </si>
  <si>
    <t>Portaclips en plastico negro y transparente cuadrado 4cmx7cm Printeck</t>
  </si>
  <si>
    <t>Felpa Roja 0.5mm 12/1 Uni-Ball</t>
  </si>
  <si>
    <t>Felpa negras  0.5mm 12/1 Uni-Ball</t>
  </si>
  <si>
    <t>Grapadora  de alta resistencia capacidad 100 pag. Heavy Duty</t>
  </si>
  <si>
    <t>29/92023</t>
  </si>
  <si>
    <t xml:space="preserve">Portalapices  para escritorio de metal PRINTEK </t>
  </si>
  <si>
    <t>Resaltadores Rosados 12/1 PRINTEK</t>
  </si>
  <si>
    <t>Servilletas Cuadradas  D´Luxes  Scott 24/1 Doble Hoja</t>
  </si>
  <si>
    <t>Toner HP CF501A  Azul P/HP M281 FDW</t>
  </si>
  <si>
    <t>Toner HP CF502A  Amarillo P/HP M281 FDW</t>
  </si>
  <si>
    <t>Toner HP CF503A Rosado P/HP M281 FDW</t>
  </si>
  <si>
    <t>Toner HP CF 321 A AZUL P/HP LASERJE MFP M680</t>
  </si>
  <si>
    <t>Toner HP CF 322 A Amarillo P/HP LASERJE MFP M680</t>
  </si>
  <si>
    <t>Toner HP 414A W2020A Negro P/HP</t>
  </si>
  <si>
    <t>Toner HP 414A W2021A AZUL  P/HP</t>
  </si>
  <si>
    <t>Toner HP 414A W2022A AMARILLO  P/HP</t>
  </si>
  <si>
    <t>Toner HP 414A W2023A  ROSADO  P/HP</t>
  </si>
  <si>
    <t>Kit de Accesorio para Pizarra Blanca</t>
  </si>
  <si>
    <t>Memoria 32GB USB Flash Kingston</t>
  </si>
  <si>
    <t>Pizarra de Corcho 24x36</t>
  </si>
  <si>
    <t>Folder color Verde Oscuro Irasa 8 1/2x11 (caja 100 uds)</t>
  </si>
  <si>
    <t>Folder color Azul Oscuro Irasa 8 1/2x11 (caja 100 uds)</t>
  </si>
  <si>
    <t>Folder color Rojo Irasa 8 1/2x11 (caja 100 uds)</t>
  </si>
  <si>
    <t>Etiquetas Red 3/4" color Naranja Florecente Stantop paq.450/1</t>
  </si>
  <si>
    <t>Volantes Mariposa TSE NY/MADRID/PUERTO RICO/SANTIAGO</t>
  </si>
  <si>
    <t>Ambientadores Para Dispensadores Automaticos Glade</t>
  </si>
  <si>
    <t>Dispensador de jabón liquido Jofel</t>
  </si>
  <si>
    <t>Dispensador Papel Higienico Jumbo</t>
  </si>
  <si>
    <t xml:space="preserve"> Laminado Duracard 503881-501 CLEAR</t>
  </si>
  <si>
    <t>Toner HP 4645 104 A Tricolor</t>
  </si>
  <si>
    <t>Tarjetas para Carnet  (Descargada)</t>
  </si>
  <si>
    <t>Pintura Acrilica Blanco 00, pintura Tropical Plus, GL.</t>
  </si>
  <si>
    <t>Galón</t>
  </si>
  <si>
    <t>Perforadora tipo tijera 1 hoyo</t>
  </si>
  <si>
    <t>Carpetas de tres argollas de 0.5" con cover Negro</t>
  </si>
  <si>
    <t>Carpetas de tres argollas de 0.5" con cover Blanca</t>
  </si>
  <si>
    <t xml:space="preserve">Carpetas de tres argollas de 1" con cover Negra </t>
  </si>
  <si>
    <t xml:space="preserve">Carpetas de tres argollas de 1" con cover Blanca </t>
  </si>
  <si>
    <t xml:space="preserve">Carpetas  de tres argollas de 1.5’’ con cover Negra </t>
  </si>
  <si>
    <t xml:space="preserve">Carpetas  de tres argollas de 2’’ con cover Negra </t>
  </si>
  <si>
    <t xml:space="preserve">Carpetas  de tres argollas de 2’’ con cover Blanca </t>
  </si>
  <si>
    <t xml:space="preserve">Carpeta de tres argollas de 3" con cover Blanca </t>
  </si>
  <si>
    <t xml:space="preserve">Carpeta de tres argollas de 3" con cover negra </t>
  </si>
  <si>
    <t xml:space="preserve">Chinchetas Colores </t>
  </si>
  <si>
    <t xml:space="preserve">Clips metálicos grandes 50mm 100/1 </t>
  </si>
  <si>
    <t>Folders 8½ x 11”. Amarillo (caja de 100 uds)</t>
  </si>
  <si>
    <t>Folders 81/2x14". Amarillo (cajas 100 uds</t>
  </si>
  <si>
    <t>Folders Satinados con bolsillos 81/2x11 Crema 25/1</t>
  </si>
  <si>
    <t xml:space="preserve">Folders satinados con bolsillo 8½ x 11¨. Blanco 25/1 </t>
  </si>
  <si>
    <t>Folders satinados con bolsillos 8½ x 11¨. Verde 25/1</t>
  </si>
  <si>
    <t>Folder Partitions 4 divisiones 8 1/2 x 11 Verde oscuro</t>
  </si>
  <si>
    <t>Cubeta Redonda dos picos 12 LTS</t>
  </si>
  <si>
    <t>Grapas Stándart</t>
  </si>
  <si>
    <t>Borrador de pizarra magica</t>
  </si>
  <si>
    <t>Cintas Adhesivas Transparentes 3/4 HIGHLAND</t>
  </si>
  <si>
    <t>Cubiertas Plasticas con líneas azul</t>
  </si>
  <si>
    <t>Espirales ring clear 5/16 (8mm) 100/1</t>
  </si>
  <si>
    <t>Espirales ring clear 1/2  (12mm) 100/1</t>
  </si>
  <si>
    <t>Espiral 1" (25mm) 50/1</t>
  </si>
  <si>
    <t>Memoria USB 64 GB 3.0</t>
  </si>
  <si>
    <t>Croos tee de 2 pies TAMSUEI</t>
  </si>
  <si>
    <t>Croos tee de 4 pies TAMSUEI</t>
  </si>
  <si>
    <t>Main tee de 10 pies TAMSUEI</t>
  </si>
  <si>
    <t>Cable de goma electrico 12/2 (americano)</t>
  </si>
  <si>
    <t>Pie</t>
  </si>
  <si>
    <t>Cera para contar RED STAR 0.5 OZ.</t>
  </si>
  <si>
    <t>Felpa azules de alta calidad OFFICE ESSENTIALS 0.5 12/1</t>
  </si>
  <si>
    <t>Felpa Negra de alta calidad OFFICE ESSENTIALS 0.5 12/1</t>
  </si>
  <si>
    <t>Felpa roja de alta calidad FALCON-SIGMA 0.5 12/1</t>
  </si>
  <si>
    <t>Perforadora de 3 hoyos  FALCON, STD Negra</t>
  </si>
  <si>
    <t xml:space="preserve">Portaclips FALCON AHUMADO Redondo </t>
  </si>
  <si>
    <t>Resaltadores Verde  OFFICE ESSENTIALS (USA)</t>
  </si>
  <si>
    <t>Boligrafos Gel Impac SANDFORD 2 1.0 mm AZUL  12/1</t>
  </si>
  <si>
    <t>Grapadora Tipo Alicate Bostitch, B8</t>
  </si>
  <si>
    <t>Perforadora de 2 hoyos negra, STD PRINTEK</t>
  </si>
  <si>
    <t>Leche Rica Listamilk</t>
  </si>
  <si>
    <t>Litros</t>
  </si>
  <si>
    <t>Azucar Crema lider paq. 5 Lb.</t>
  </si>
  <si>
    <t>Dispensadores automaticos para ambientadores Glade, 6.2 oz.</t>
  </si>
  <si>
    <t>Vaso plastico No.7, 50/1 Termoenvase</t>
  </si>
  <si>
    <t>Boligrafos azules de alta calidad 12/1, FABER CASTELLL AZUL (E)</t>
  </si>
  <si>
    <t xml:space="preserve">Boligrafos Negros de alta calidad 12/1 , FABER CASTELL </t>
  </si>
  <si>
    <t xml:space="preserve">Boligrafos Rojo de alta calidad 12/1 FABER CASTELL </t>
  </si>
  <si>
    <t xml:space="preserve">Sacapuntas de Alta Durabilidad </t>
  </si>
  <si>
    <t>Sacapunta Electrico BOSTITCH</t>
  </si>
  <si>
    <t>Adaptador de energia AC/DC</t>
  </si>
  <si>
    <t>Portalapices para escritorio de metal  gris</t>
  </si>
  <si>
    <t>Grapadora Estándar color negro BOSTICH B440</t>
  </si>
  <si>
    <t>Sacagrapa Industrial tipo pinza Heavy-Duty</t>
  </si>
  <si>
    <t>Alambre de goma #10x3</t>
  </si>
  <si>
    <t xml:space="preserve">Balancín para inodoro cromado PE-019 FOSET METAL </t>
  </si>
  <si>
    <t>Balancín para inodoro tipo boton Frontal WC FOSET</t>
  </si>
  <si>
    <t>Bisagras para puertas de 3 1/2x3 1/2"dorada HERMEX</t>
  </si>
  <si>
    <t xml:space="preserve">Unidad </t>
  </si>
  <si>
    <t>Llave de paso bola 3/4" PVC SCH-80 Gris</t>
  </si>
  <si>
    <t>Llave de paso 1/2" PVC SCH-80 Gris</t>
  </si>
  <si>
    <t xml:space="preserve">Llave de bola 1 Pulg. PVC SCH-80 gris </t>
  </si>
  <si>
    <t>Mezcladoras de fregadero T/SAYCO S119 cromoda, alta calidad</t>
  </si>
  <si>
    <t>Destornillador de estría l/4X6" DP-l/4 X 6 TP PRESTUL</t>
  </si>
  <si>
    <t>Grasa pesada LUBRILY (TARRO)</t>
  </si>
  <si>
    <t>Unión universal de 2 pulg. Presión PVC</t>
  </si>
  <si>
    <t>Unión universal de 1 1/2 pulg. Presión PVC</t>
  </si>
  <si>
    <t>Unión universal de 1/2 pulg. Presión PVC</t>
  </si>
  <si>
    <t>Unión universal de 3/4 pulg. presión PVC</t>
  </si>
  <si>
    <t>Unión universal de 1 pulg. presión PVC</t>
  </si>
  <si>
    <t>Estopa blanca</t>
  </si>
  <si>
    <t>Teflon 3/4 (19mm) HARMAND AMARILLO</t>
  </si>
  <si>
    <t>Alcohol Isopropilico al 70% Marca Limar</t>
  </si>
  <si>
    <t xml:space="preserve">Brillos Verdes para fregar Scoth </t>
  </si>
  <si>
    <t>Cubetas 12 Litros Limpieza Marca duralon</t>
  </si>
  <si>
    <t>Pastilla con parrilla para orinales, Marca Screen</t>
  </si>
  <si>
    <t>Recogedor de basura , plastico resistente Marca Reina</t>
  </si>
  <si>
    <t>Lanillas de Microfibras, Marca Member Selection</t>
  </si>
  <si>
    <t>Toner Cartucho HP712-3ED70A Negro</t>
  </si>
  <si>
    <t xml:space="preserve">Toner Cartucho HP712-3ED67A- AZUL </t>
  </si>
  <si>
    <t>Toner Cartucho HP712-3ED69A- AMARILLO</t>
  </si>
  <si>
    <t xml:space="preserve">Cascos de Seguridad Truper clase blanco. </t>
  </si>
  <si>
    <t>Chalecos reflectivos 4 bolsillos zipper verde luminico</t>
  </si>
  <si>
    <t>Lentes escorpion ajustable negro Ansis Z87.1</t>
  </si>
  <si>
    <t xml:space="preserve">Faja de proteccion lumbar (Medium) </t>
  </si>
  <si>
    <t xml:space="preserve">Botiquin Portatil </t>
  </si>
  <si>
    <t xml:space="preserve">Sombrero solar plegable naranja  para casco </t>
  </si>
  <si>
    <t>Boquilla de desague lavamano niquelado</t>
  </si>
  <si>
    <t>Breaker sencillo de 15 amp. Grueso GE</t>
  </si>
  <si>
    <t>Breaker Industrial de 75A. 3 Fases TOSUN</t>
  </si>
  <si>
    <t>Caja 2x4 con Knockout de 1/2 de Metal RHK</t>
  </si>
  <si>
    <t>Caja 2x4 con Knockout de 3/4 de Metal RHK</t>
  </si>
  <si>
    <t>Tuberia Flexible de 1/2 RUDO</t>
  </si>
  <si>
    <t>Tuberia Flexible de 3/4 RUDO</t>
  </si>
  <si>
    <t>Rollos</t>
  </si>
  <si>
    <t>Canaletas de pared de 1 1/2 pulgada pvc KOLNY</t>
  </si>
  <si>
    <t>Canaletas de piso de 2 pulgadas Plastica, color gris. KOLNY</t>
  </si>
  <si>
    <t>r</t>
  </si>
  <si>
    <t>Spray penetrante WD-40 16 OZ.</t>
  </si>
  <si>
    <t>Tarugo plastico azul 5/16" ELITE</t>
  </si>
  <si>
    <t>Tarugo plastico naranja 3/8" ELITE</t>
  </si>
  <si>
    <t>Tapon ciego de tubería 2 pulg. PVC presion ELITE</t>
  </si>
  <si>
    <t>Tapon ciego de tubería 1 pulg. PVC presion ELITE</t>
  </si>
  <si>
    <t>Tapon ciego de tubería 1/2 pulg. PVC presion ELITE</t>
  </si>
  <si>
    <t>Adaptador macho 1/2 PVC presion ELITE</t>
  </si>
  <si>
    <t>Adaptador hembra 3/4 PVC presion ELITE</t>
  </si>
  <si>
    <t>Adaptador hembra 1/2 PVC presion ELITE</t>
  </si>
  <si>
    <t>Croos tee para plafon (2 pulgadas) MEGAMASTER</t>
  </si>
  <si>
    <t>Croos tee para plafon (4 pulgadas) MEGAMASTER</t>
  </si>
  <si>
    <t>Cinta de Malla para plancha de yeso 2"x300" RUDO</t>
  </si>
  <si>
    <t>Cola de extensión para lavamanos 6" de PVC DE (1/2) ELITE</t>
  </si>
  <si>
    <t>Tapon ciego de tuberia 1(1/2) pulg. PVC presion ELITE</t>
  </si>
  <si>
    <t>Capacitor de Marcha 10 Microfaradio 370  Voltios</t>
  </si>
  <si>
    <t>T de PVC SCH-80 DE 3/4 GRIS</t>
  </si>
  <si>
    <t>Sifón de 1 1/2 Pulgada PVC para lavamanos</t>
  </si>
  <si>
    <t>Tope de Goma para puerta BEST VALUE 115X40X30 milimetros</t>
  </si>
  <si>
    <t>Tornillo rosca madera diablito negro 1 1/2x6 pulgadas</t>
  </si>
  <si>
    <t>Unión Coupling de presión 2" PVC SAM-UK</t>
  </si>
  <si>
    <t>Unión Coupling de presión 1" PVC SAM-UK</t>
  </si>
  <si>
    <t>Unión Coupling de presión 1(1/2)" PVC SAM-UK</t>
  </si>
  <si>
    <t>Unión Coupling de presión 3/4" PVC SAM-UK</t>
  </si>
  <si>
    <t>Unión Coupling de presión 1/2" PVC SAM-UK</t>
  </si>
  <si>
    <t xml:space="preserve">Cemento Blanco PURO, 5 Libras </t>
  </si>
  <si>
    <t>Funda</t>
  </si>
  <si>
    <t>Esquinero metálico MEGAMASTER 1 1/4 X 10</t>
  </si>
  <si>
    <t>Sifón PVC 1 1/2 EASTMAN</t>
  </si>
  <si>
    <t>T de PVC SCH-80 DE 1/2" GRIS</t>
  </si>
  <si>
    <t>Terminal Eléctrico Hembra Amarillo #10</t>
  </si>
  <si>
    <t>Llave de chorro 1/2. alta calidad (ITAP)</t>
  </si>
  <si>
    <t>Llave de chorro 3/4. 19N, 19, URREA, alta calidad (ITAP)</t>
  </si>
  <si>
    <t xml:space="preserve">Unifdad </t>
  </si>
  <si>
    <t>Plafón USG vinyl yeso (2x4x1/2 blanco)</t>
  </si>
  <si>
    <t xml:space="preserve">Angular 10T- GRID plafón </t>
  </si>
  <si>
    <t>Paral P/Sheet rock - STUD 2 1/2 X 10  pulgadas,  C-25</t>
  </si>
  <si>
    <t>Traversal MEGAMASTER 1 5/8 x 10</t>
  </si>
  <si>
    <t>Palometas reforzadas, FIERO FRIS 10X16</t>
  </si>
  <si>
    <t>fardo</t>
  </si>
  <si>
    <t>Papel bond 20 tamaño 8½ x 14”. NAVIGATOR</t>
  </si>
  <si>
    <t xml:space="preserve">Papel cartulina de hilo crema 8 1/2x11 250/1 </t>
  </si>
  <si>
    <t>Papel de hilo 8½  x 11”. Crema  250/1</t>
  </si>
  <si>
    <t>Sobre de Pago #7 (500/1)</t>
  </si>
  <si>
    <t>Libro record plastificado 500 páginas</t>
  </si>
  <si>
    <t>Papel bond 20 tamaño 8½ x 11¨ INFOPRINT 98</t>
  </si>
  <si>
    <t>Papel Bond Colores Surtidos 8 1/2x11 100/1 ABBY</t>
  </si>
  <si>
    <t>Papel de hilo blanco 8 1/2x11  500/1  paquete 100/1</t>
  </si>
  <si>
    <t>Libreta Autoadhesiva tamaños 2 x 3"</t>
  </si>
  <si>
    <t>Libreta Autoadhesiva tamaños 3x 3"</t>
  </si>
  <si>
    <t>Libreta Autoadhesiva tamaños 3x 5"</t>
  </si>
  <si>
    <t>Libreta Autoadhesiva tamaños 2 x 3" TALBOT</t>
  </si>
  <si>
    <t>Libreta Autoadhesiva tamaños 3x 3" TALBOT</t>
  </si>
  <si>
    <t>Libreta Autoadhesiva tamaños 3x 5" TALBOT</t>
  </si>
  <si>
    <t>Sobre Manila Blanco 9x 12 500/1 COPEL</t>
  </si>
  <si>
    <t>Sobres manila 9X12 (500/1)  ED</t>
  </si>
  <si>
    <t>Toner Canon T10 MAGENTA  ORIGINAL</t>
  </si>
  <si>
    <t>Libretas raya 5x8 Blancas TALBOT</t>
  </si>
  <si>
    <t>Libreta con raya, color blanco 8-1/2x11 TALBOT</t>
  </si>
  <si>
    <t>Zafacon plasticos 12" color negro</t>
  </si>
  <si>
    <t>Fundas Transparente 4 Galones 100/1 calibre 100</t>
  </si>
  <si>
    <t xml:space="preserve">Libretas Impresas </t>
  </si>
  <si>
    <t>Papel cartulina hilo blanco 8 1/2x11 500/1 paquetes de 100</t>
  </si>
  <si>
    <t>Volantes Mariposa TSE NY/MADRID/PUERTO RICO/SANTIAGO DONADO)</t>
  </si>
  <si>
    <t>Toner CE505A 05A. Negro HP LASER JET 2055dn</t>
  </si>
  <si>
    <t>Toner HP 202 X Negro CF 500X P/H MFP M281 FDW</t>
  </si>
  <si>
    <t>Toner HP 202 X Azul CF 501 X P/H MFP M281 FDW</t>
  </si>
  <si>
    <t>Toner HP 202 X Amarillo CF 502 X P/H MFP M281 FDW</t>
  </si>
  <si>
    <t>Toner HP 202 X Rosado CF 503 X P/H MFP M281 FDW</t>
  </si>
  <si>
    <t>Toner HP 212 x Negro W2120X P/HP Color Laser Jet Enterprise M578dn</t>
  </si>
  <si>
    <t>Toner HP 212 x Azul W2121 X P/HP Color Laser Jet Enterprise M578dn</t>
  </si>
  <si>
    <t>Toner HP 212 x Rosado W2123 X P/HP Color Laser Jet Enterprise M578dn</t>
  </si>
  <si>
    <t>Toner HP 212 x Amarillol W2122 X P/HP Color Laser Jet Enterprise M578dn</t>
  </si>
  <si>
    <t>Toner  HP230 X Azul W2301X P/HP Color Laser Jet Pro MFP 4303 dw</t>
  </si>
  <si>
    <t xml:space="preserve">Shopping Bag (Bolsa de Regalo)    </t>
  </si>
  <si>
    <t>Servilletas Scott Dinner Plus 50/1, Caja de 24/50</t>
  </si>
  <si>
    <t>Toner  HP230 X Amarillo W2302X P/HP Color Laser Jet Pro MFP 4303 dw</t>
  </si>
  <si>
    <t>Toner  HP230 X Negro W2300X P/HP Color Laser Jet Pro MFP 4303 dw</t>
  </si>
  <si>
    <t>Café molido 16 oz</t>
  </si>
  <si>
    <t>Lapiz de Carbón HB2 12/1</t>
  </si>
  <si>
    <t>Servilletas cuadradas D-luxe doble hoja 24/1 scott</t>
  </si>
  <si>
    <t>Toner HP 653A CYAN CF321AC P/HP LASERJET MFP M680</t>
  </si>
  <si>
    <t>Separadores de pag. De colores con pestaña D 5/1  BS</t>
  </si>
  <si>
    <t>Cera para contar ARTESCO 40G</t>
  </si>
  <si>
    <t>Dispensador 3/4 de cinta Adhesiva negro PINTEK</t>
  </si>
  <si>
    <t>Grapadora Estándar negra BOSTICH B515</t>
  </si>
  <si>
    <t>Lapices de carbon HB2 12/1  STABILO</t>
  </si>
  <si>
    <t>Marcador Permanente Negro 12/1  Printek</t>
  </si>
  <si>
    <t>Marcador Permanente Azul 12/1 PRINTEK</t>
  </si>
  <si>
    <t>Pluma estilografica azul 12/1  FH EASY</t>
  </si>
  <si>
    <t xml:space="preserve">Portaclips en plástico negro /transparente FALCON </t>
  </si>
  <si>
    <t xml:space="preserve">Porta lapiz de metal negro/ gris PRINTEK </t>
  </si>
  <si>
    <t>Resaltadores Amarillos 12/1 PRINTEK</t>
  </si>
  <si>
    <t>Resaltadores Verde  12/1 OFFCE ESSENTIALS</t>
  </si>
  <si>
    <t>Cinta de Empaque Transparentes 2 pulgada ABBY</t>
  </si>
  <si>
    <t>Cubiertas Plasticas con líneas negra MINELIS</t>
  </si>
  <si>
    <t xml:space="preserve">Cubiertas plasticas con lineas azul MINELIS </t>
  </si>
  <si>
    <t>Espiral 2" (51mm) 50/1 ACC</t>
  </si>
  <si>
    <t>Memoria USB 64 GB 3.0 KINGSTON</t>
  </si>
  <si>
    <t>Almohadilla de Ratón (MOUSE PAD)</t>
  </si>
  <si>
    <t>Banda Elastica Fina #18 TOP</t>
  </si>
  <si>
    <t>Banda Elastica Gruesa #32  TOP</t>
  </si>
  <si>
    <t>Clip tipo Billetero 3/4 (19mm) OFIMAK</t>
  </si>
  <si>
    <t>Clip tipo Billetero 1" (25mm) PRINTEK</t>
  </si>
  <si>
    <t>Clip tipo Billetero 1 1/4 (32mm) TALBOT</t>
  </si>
  <si>
    <t>Clip tipo Billetero 1  5/8 (41mm) 12/1  PRINTEK</t>
  </si>
  <si>
    <t>Clip Tipo Billetero 2" (51mm) PRINTEK</t>
  </si>
  <si>
    <t>Clips metálicos pequeños 33mm</t>
  </si>
  <si>
    <t>Clips para Carnets STUDMARK</t>
  </si>
  <si>
    <t>Grapas para grapadora grande tamaño 23/8 8mm. STUDMARK</t>
  </si>
  <si>
    <t>Grapas Stándart 26/6 PRINTEK</t>
  </si>
  <si>
    <t>Toner HP 230X Rosado ( W2303X) P/HP Color Laser Jet Pro MFP 4303 dw</t>
  </si>
  <si>
    <t xml:space="preserve">Boligrafos Azul Marino Congreso </t>
  </si>
  <si>
    <t>Ambientadores en spray, Glade 8.3 OZ. Brisa Marina</t>
  </si>
  <si>
    <t>Ambientador P/ Dispensadores automaticos brisa marina</t>
  </si>
  <si>
    <t>Cubeta con exprimidor con rueda</t>
  </si>
  <si>
    <t>Recogedor de Basura Plastico Reina</t>
  </si>
  <si>
    <t>Reglamento Comportamiento Etico y Disciplinario</t>
  </si>
  <si>
    <t>Toner Canon T10 Negro  ORIGINAL</t>
  </si>
  <si>
    <t>Kit Fusor de documentos (110V B5L52A)P/HP Color Laserjet flow MFP M578</t>
  </si>
  <si>
    <t>Toner CE505 (05A) Negro p/hp Laser Jet 2055dn</t>
  </si>
  <si>
    <t>Borrador de pizarra magica POINTER</t>
  </si>
  <si>
    <t>Cubiertas Plasticas con líneas negra VELMER</t>
  </si>
  <si>
    <t xml:space="preserve">Cubiertas plasticas con lineas blanca,  VELMER </t>
  </si>
  <si>
    <t xml:space="preserve">Cubiertas plasticas con lineas Roja,  VELMER </t>
  </si>
  <si>
    <t>Espirales  Ring clear 3/8 (10mm) 100/1, 25 pares POINTER</t>
  </si>
  <si>
    <t>Espirales Ring Clear 5/8 (16mm) 50/1 POINTER</t>
  </si>
  <si>
    <t>Espirales Ring clear, 5/16 (8mm) 100/1 POINTER</t>
  </si>
  <si>
    <t>Espirales Ring Clear 1 1/2 38mm 50/1 POINTER</t>
  </si>
  <si>
    <t xml:space="preserve">Folder  81/2x11 ( caja 100 uds)  Crema  OFINOTA </t>
  </si>
  <si>
    <t>Folder Partitions 4 divisiones 8 1/2 x 11 Verde oscuro ATLAS</t>
  </si>
  <si>
    <t>Grapa para grapadora B-8 BOSTICH 1/4</t>
  </si>
  <si>
    <t>Labels 2"x41/4 p- impres. Laser Bco. caja 1000/1  MACCO</t>
  </si>
  <si>
    <t xml:space="preserve">Papel bond 20 tamaño 8½ x 11¨ INFOPRINT </t>
  </si>
  <si>
    <t>Papel bond 20 tamaño 8½ x 14”. INFOPRINT</t>
  </si>
  <si>
    <t>Papel  para máquina sumadora. Blanco ABBY</t>
  </si>
  <si>
    <t>Pizarra de Corcho 18X24 marco de metal</t>
  </si>
  <si>
    <t xml:space="preserve">Pizarra magica blanca 24x35 marco de metal POINTER </t>
  </si>
  <si>
    <t>Reglas Plasticas uso Oficina</t>
  </si>
  <si>
    <t>Paraguas de 60"</t>
  </si>
  <si>
    <t>Alcohol Isopropilico al 70%  Rosewell</t>
  </si>
  <si>
    <t xml:space="preserve">Ambientadores en spray, Glade 8 OZ. Brisa Hawaiana </t>
  </si>
  <si>
    <t xml:space="preserve">Escoba plastica con Palo REINA </t>
  </si>
  <si>
    <t>Recogedor de basura, plastico resistente</t>
  </si>
  <si>
    <t>Guante Plasticos para limpieza 2/1  Manos Fuertes</t>
  </si>
  <si>
    <t xml:space="preserve">Papel Bond Colores Sultidos 81/2x11 100/1 OFIMAK </t>
  </si>
  <si>
    <t>Espirales ring clear 1/2 12mm100/1 ACC</t>
  </si>
  <si>
    <t xml:space="preserve">Vasos de Papel para café 20/1  4 Oz. </t>
  </si>
  <si>
    <t>Toner HP 653 A MAGENTA CF323AC P/HP LASERJET MFP M680</t>
  </si>
  <si>
    <t>Toner HP 653A YELLOW CF322AC P/HP LASERJET MFP M680</t>
  </si>
  <si>
    <t>Toner HP 05 Laserjet Original  Negro (CE505A)</t>
  </si>
  <si>
    <t xml:space="preserve">Toner HP Laserjet 212X Negro (W2120X) alto rendimiento </t>
  </si>
  <si>
    <t>Toner HP Laserjet 212X Cian  (Azul) (W2121X) Alto Rendimiento</t>
  </si>
  <si>
    <t xml:space="preserve">Toner HP Laserjet 212X Amarillo (W2122X) Alto Rendimiento </t>
  </si>
  <si>
    <t>Toner HP Laserjet  212x Magenta  (Rosado) (W2123X) Alto Rendimiendo</t>
  </si>
  <si>
    <t>Toner HP 3JA57AL (HP 964 XL) Negro P/HP Office Jet Pro 9020/9010</t>
  </si>
  <si>
    <t>Toner HP230X Laserjet Original Cartridge Negro</t>
  </si>
  <si>
    <t>Toner HP230X Laserjet Original Cartridge Azul (Cyan)</t>
  </si>
  <si>
    <t>Toner HP230X Laserjet Original Cartridge Amarillo (Yellow)</t>
  </si>
  <si>
    <t>Toner HP 230X Laserjet Original Cartridge Rosado (magenta)</t>
  </si>
  <si>
    <t>Toner Cartucho HP712- COLOR CYAN 3ED67A</t>
  </si>
  <si>
    <t>Toner Cartucho HP712-3ED70A-  Black</t>
  </si>
  <si>
    <t>Toner Cartucho HP712- COLOR YELLOW 3ED69A</t>
  </si>
  <si>
    <t>Toner HP712 Rosado ( Magenta) 3ED68A</t>
  </si>
  <si>
    <t>Toner Canon T10 Cyan  - YIELDS 10,000 PAGES</t>
  </si>
  <si>
    <t>Toner Canon T10 YELLOW  - YIELDS 10,000 PAGES</t>
  </si>
  <si>
    <t>Papel Toalla de Cocina Scott, 128 hojas de 1 capa</t>
  </si>
  <si>
    <t>Servilletas multi--Folder caja de 16/250,  Scott</t>
  </si>
  <si>
    <t>Pañuelos faciales FAMILIA 16/60</t>
  </si>
  <si>
    <t xml:space="preserve">Kit de Alimentador de Documentos </t>
  </si>
  <si>
    <t>Baterías AAA DURACELL</t>
  </si>
  <si>
    <t>Bateria de 9 Voltios DURACELL</t>
  </si>
  <si>
    <t>Bateria CR-1632</t>
  </si>
  <si>
    <t>Bateria CR-1633</t>
  </si>
  <si>
    <t>Binding case Ampo No. 50</t>
  </si>
  <si>
    <t>Grapadora B8 tipo alicate Heavy Duty Bostitch (Negra)</t>
  </si>
  <si>
    <t>Grapadora d/metal Boshtich B515, negra (mediano)</t>
  </si>
  <si>
    <t>Marcador para Pizarra blanca Office Essencials negro 12/1</t>
  </si>
  <si>
    <t>Marcador Permanento Rojo 12/1 Office Essencials.</t>
  </si>
  <si>
    <t xml:space="preserve">Resaltadores Office Essencial (USA) Amarillo 12/1  </t>
  </si>
  <si>
    <t>Sacagrapas Falcon Negro</t>
  </si>
  <si>
    <t>Sacapunta Electrico BOSTITCH (mediano)</t>
  </si>
  <si>
    <t xml:space="preserve">Tijeras P/ oficina 6 3/4", Office Essentials, mango plastigo negro </t>
  </si>
  <si>
    <t>Tijera p/oficina 8 1/4" Ergonomica, falcon, mango plastico</t>
  </si>
  <si>
    <t>Tinta gotero office Essentials Azul (30ml)</t>
  </si>
  <si>
    <t>Tinta gotero office Essentials roja (30ml)</t>
  </si>
  <si>
    <t>Banda (Gomitas) #32. Falcon gruesa</t>
  </si>
  <si>
    <t>Banda (Gomitas) #18. fina Falcon</t>
  </si>
  <si>
    <t>Clips billetero 3/4" Falcon (12/1) 19mm.</t>
  </si>
  <si>
    <t>Clips billetero 1" Falcon (12/1) 25mm.</t>
  </si>
  <si>
    <t>Clips billetero 1 1/4" Falcon (12/1) 32mm.</t>
  </si>
  <si>
    <t>Fundas Protectoras transparente 81/2x11 de 100/1 office Essential, 0.04mm</t>
  </si>
  <si>
    <t>Fundas Protectoras transparente 81/2x11 de 100/1 EVERPRINT</t>
  </si>
  <si>
    <t>Grapas HD, 3/8 p/grapadora Bostitch B8</t>
  </si>
  <si>
    <t>Grapas estandar. Falcon ref. 26/6</t>
  </si>
  <si>
    <t>Label INKJET/Laser 2"x4 1000/1, business source</t>
  </si>
  <si>
    <t xml:space="preserve">Papel Bond Colores Sultidos neon-hot 81/2x11 100/1 </t>
  </si>
  <si>
    <t xml:space="preserve">Separador d/carpeta Plastica 5/1 azul claro marca Wilson Jones </t>
  </si>
  <si>
    <t xml:space="preserve">paquete </t>
  </si>
  <si>
    <t xml:space="preserve">Sobres manila 9X12 (500/1)  </t>
  </si>
  <si>
    <t>Desinfectante Fabuloso con olor a bebe</t>
  </si>
  <si>
    <t>Dispensador de papel toalla ahumado</t>
  </si>
  <si>
    <t>Dispensador de jabón liquido de baño Jofel</t>
  </si>
  <si>
    <t xml:space="preserve">Dispensador de papel de baño jumbo </t>
  </si>
  <si>
    <t>Folder con Bols. satinado 8 1/2 x 11 color Blanco Pres.</t>
  </si>
  <si>
    <t>Pintura Popular Ultra Acrilica Satinada Sahara 89 5 gl.</t>
  </si>
  <si>
    <t>Pintura Tropical Esmalte Industrial Gris Plata 65 1/4 gl.</t>
  </si>
  <si>
    <t>Cubeta</t>
  </si>
  <si>
    <t>Pintura Tropical Esmalte Industrial Negro 1/4 gl</t>
  </si>
  <si>
    <t>Sobre Manila Blanco 10x15 500/1</t>
  </si>
  <si>
    <t>Alambre eléctrico trenzado # 12 THHN blanco PHELPS DODGE</t>
  </si>
  <si>
    <t>Pies</t>
  </si>
  <si>
    <t>Alambre eléctrico trenzado #12 THHN negro PHELPS DODGE</t>
  </si>
  <si>
    <t>Alambre eléctrico trenzado # 12 THHN verde PHELPS DODGE</t>
  </si>
  <si>
    <t>Alambre eléctrico de goma # 14/2 PHELPS DODGE</t>
  </si>
  <si>
    <t>Alambre eléctrico de goma #10/3 PHELPS DODGE.</t>
  </si>
  <si>
    <t>Tape eléctrico vinil 3/4x66 3m súper 33</t>
  </si>
  <si>
    <t>Mota BYP FAN89 microfibra 9"x3/8'' ANTIGOTA.</t>
  </si>
  <si>
    <t>Lija Esmeril Norton k246 #120 225x275.</t>
  </si>
  <si>
    <t>Lija Esmeril Norton k246 # 150</t>
  </si>
  <si>
    <t>Caja 2x4 plástica para canaleta genérica, blanca</t>
  </si>
  <si>
    <t>Enchufe Levitón 515pv 15a 125v amarillo.</t>
  </si>
  <si>
    <t>Hoja de segueta Bellota</t>
  </si>
  <si>
    <t>Juego de llave, combinadas 10 pcs Kingtonyn1210mr</t>
  </si>
  <si>
    <t>Panel Led 2x2 40w 6500k 100/277V IP 20 Power Neoluz-Light Source</t>
  </si>
  <si>
    <t>Panel Led circ emp 11.5 pulg 24w con Power 6500k 100-265v Ip2-Light Source</t>
  </si>
  <si>
    <t>Panel Led Circ Emp 4.5 Pulg.ów Con Power 6500k 100-265v.</t>
  </si>
  <si>
    <t>Llavín Manija Vale Dover SS</t>
  </si>
  <si>
    <t>Porta Rolo Rojo Atlas.</t>
  </si>
  <si>
    <t>Tapa Plast. 2x4 Doble Lev#80703-0rg, mamey.</t>
  </si>
  <si>
    <t>Tapa 2x4 Ciega Lev, Ciencio-Oplac-Blac</t>
  </si>
  <si>
    <t>Thinner Tropical TH-1000</t>
  </si>
  <si>
    <t>Tirrap de 12 Paquete de 50/1</t>
  </si>
  <si>
    <t>Tornillo diablito de 8x3.</t>
  </si>
  <si>
    <t>Tarugo plástico verdes de 1/4x1</t>
  </si>
  <si>
    <t>Tarugo de plomo 1/2x2 pulg .</t>
  </si>
  <si>
    <t>Tubo led T8 cristal 120 cm 18w 6500k frost 100-light Source</t>
  </si>
  <si>
    <t>Tubo led 60cm cristal 9w 6500k 860LM 86/277V  frost-Light source</t>
  </si>
  <si>
    <t>Cinta de Aluminio 3" Lisa P/ Ducto 50m.</t>
  </si>
  <si>
    <t>Plafón Vinyl Yeso 2*4*7 MM Megamaster</t>
  </si>
  <si>
    <t>Puntas De Cruz PH 2 de Impacto Largo de 4"-Pude-14021</t>
  </si>
  <si>
    <t>Puntas de Cruz Ph2 de Impacto Largo de 2"-Pude-1202I</t>
  </si>
  <si>
    <t>Nivel Profesional Magnético Truper de 36-Np-36x.</t>
  </si>
  <si>
    <t>Masking tape BYP CUG0525 1/2"X25 MTS.</t>
  </si>
  <si>
    <t>Candado Best Valué recubierto De Goma de 50mm C17015W</t>
  </si>
  <si>
    <t>3103/2025</t>
  </si>
  <si>
    <t>Llaveros de plástico Paq. 60/1</t>
  </si>
  <si>
    <t>Separadores de  colores  con pestaña 5/1</t>
  </si>
  <si>
    <t>Toner HP 653X CF320A NEGRO (CF 320XC)</t>
  </si>
  <si>
    <t>Toner HP 206A CYAN  (W2111A) P/H Color Laser Pro MFP M283 FDW</t>
  </si>
  <si>
    <t>Toner HP 206  Amarillo W2112 P/HPColor Laser Pro MFP M283 FDW</t>
  </si>
  <si>
    <t>Toner HP 206  Rosado W2113 P/HPColor Laser Pro MFP M283 FDW</t>
  </si>
  <si>
    <t>Toner HP 212  Negro W2120 P/HP Color Laser Jet Enterprise M578dn</t>
  </si>
  <si>
    <t>Toner HP 212  Azul W2121  P/HP Color Laser Jet Enterprise M578dn</t>
  </si>
  <si>
    <t>Toner HP 212  Amarillol W2122  P/HP Color Laser Jet Enterprise M578dn</t>
  </si>
  <si>
    <t>Toner HP 212  Rosado W2123  P/HP Color Laser Jet Enterprise M578dn</t>
  </si>
  <si>
    <t>Toner HP 206 A Negro (W2110A) Color Laserjet Pro MFP M283 FDW</t>
  </si>
  <si>
    <t>Alambre eléctrico trenzado # 12 THHN Rojo PHELPS DODGE</t>
  </si>
  <si>
    <t>Tornillos Cabeza Hexagonal Tirafondo de 3/8 x2</t>
  </si>
  <si>
    <t>Tornillo Cabeza Hexagonal Tirafondo 1/2</t>
  </si>
  <si>
    <t>Tornillos de 1/2 pulgada inoxidable cabeza plana (1/2x1")</t>
  </si>
  <si>
    <t>Palo Extensible Para Pintar de 3 a 6 metros</t>
  </si>
  <si>
    <t xml:space="preserve">Botellon de Agua 5 galones </t>
  </si>
  <si>
    <t>Borra blanca falcon (GDE) PVC</t>
  </si>
  <si>
    <t>Gafetes Con Lanyard Negro (Congreso)</t>
  </si>
  <si>
    <t>Papel de hilo 8½  x 11¨. Blanco paquete de 100</t>
  </si>
  <si>
    <t>Limpiador en espuma, marca STP Tuff Stuff</t>
  </si>
  <si>
    <t>Escobas Plastica con palo, Kika</t>
  </si>
  <si>
    <t>Suape #32 de algodón, Marca Reina</t>
  </si>
  <si>
    <t>Tela de Reemplazo suaper seco 36 pulg.</t>
  </si>
  <si>
    <t>Toner HP 3JA57AL (HP 964XL) Negro</t>
  </si>
  <si>
    <t>Toner HP 3JA54AL (HP 964 XL) AZUL  p/hp Office jet pro 9020</t>
  </si>
  <si>
    <t>Toner HP 3JA57AL (HP 964 XL) AmarilloP/HP OFFICE JET PRO 9020</t>
  </si>
  <si>
    <t xml:space="preserve">Toner HP Laserjet 5700 Amarillo (213 A) </t>
  </si>
  <si>
    <t>Toner HP Laserjet 5700 Rosado (213 A)</t>
  </si>
  <si>
    <t>Toner HP Laserjet 5700 Negro (213 A)</t>
  </si>
  <si>
    <t>Toner HP Laserjet 5700 Azul  ( 213 A)</t>
  </si>
  <si>
    <t>Brochures de Violencia contra la mujer en Politica</t>
  </si>
  <si>
    <t xml:space="preserve">Landyard Negro </t>
  </si>
  <si>
    <t>Reglamento de Rectificacion de Acta del Estado Civil del TSE</t>
  </si>
  <si>
    <t>Portabrochures Institucionales en acrilico</t>
  </si>
  <si>
    <t xml:space="preserve">Papel higienico pequeño doble hoja Scott con aroma </t>
  </si>
  <si>
    <t>Papel Higienico Jumbo Rollo de 1,000 pies 12/1 Scott</t>
  </si>
  <si>
    <t>Servilletas Comerciales , DOMINO Fardos de 10/500/1</t>
  </si>
  <si>
    <t>Adaptador Macho 3/4 PVC presion ELITE</t>
  </si>
  <si>
    <t xml:space="preserve">Pintura Satinada Blanco 00 Tropical </t>
  </si>
  <si>
    <t xml:space="preserve">Thinner </t>
  </si>
  <si>
    <t>Oleo Winston Burnt Umber 200ml #3 AC0054</t>
  </si>
  <si>
    <t>Tubo</t>
  </si>
  <si>
    <t>Laca Tropical Natural semi mate 1/4 gl 9931</t>
  </si>
  <si>
    <t>Lija #120 9x11</t>
  </si>
  <si>
    <t>Lija #360 280Mm</t>
  </si>
  <si>
    <t>Retardador Thinner Caludette</t>
  </si>
  <si>
    <t>Estopa 110 gramos</t>
  </si>
  <si>
    <t>Pintura Satinada Blanco 00 Tropical Plus 5GLN.</t>
  </si>
  <si>
    <t>Brocha Roma 312005 2" mango blanco pelo gris sintético</t>
  </si>
  <si>
    <t>Brocha Roma 312007 3" mango blanco pelo gris sintético</t>
  </si>
  <si>
    <t>Sellador cano industrial 100% rtv silicon 10.3 oz aluminio</t>
  </si>
  <si>
    <t>Breaker grueso de 1" 15 ampares. THQL-1115 GENERAL ELECT.</t>
  </si>
  <si>
    <t>Breaker grueso de 1" 30 ampares. THQL-1130 GENERAL ELECT.</t>
  </si>
  <si>
    <t>Breaker grueso de 1" 20 ampares. THQL-1130 GENERAL ELECT.</t>
  </si>
  <si>
    <t>Toallas de Microfibra</t>
  </si>
  <si>
    <t xml:space="preserve">Tubos LED 2x2 40w 6500k 100/277V IP20 POWER Neoluz RL. </t>
  </si>
  <si>
    <t>Termometro infrarrojo METE500 TRUPER 18229/UN</t>
  </si>
  <si>
    <t>Pulsador Bticino AF2102EBCH NOBILE 10A 127V CHAMPAGNE</t>
  </si>
  <si>
    <t xml:space="preserve">Tomacorriente Bticino </t>
  </si>
  <si>
    <t>Toner HP ORIGINAL 653A CYAN (CF321 AC)</t>
  </si>
  <si>
    <t>Toner HP ORIGINAL 653A MAGENTA (CF323 AC)</t>
  </si>
  <si>
    <t>Toner HP 206 MAGENTA W2113 P/HPColor Laser Pro MFP M283 FDW</t>
  </si>
  <si>
    <t>Toner HP 222A Negro LJ CARTRIDGE</t>
  </si>
  <si>
    <t>Toner HP 222A CYAN LJ CARTRIDGE</t>
  </si>
  <si>
    <t>Toner HP 222A YELLOW  LJ CARTRIDGE</t>
  </si>
  <si>
    <t>Toner HP 230 A Negro para HP Color LaserJet Pro 4203</t>
  </si>
  <si>
    <t>Toner HP 230 A CYAN para HP Color LaserJet Pro 4203</t>
  </si>
  <si>
    <t>Toner HP 230 A Amarillo para HP Color LaserJet Pro 4203</t>
  </si>
  <si>
    <t>Toner HP 230 A Magenta para HP Color LaserJet Pro 4203</t>
  </si>
  <si>
    <t>Fundas Plastica Negras 36x54 calibre 150 de 55 galones</t>
  </si>
  <si>
    <t>Fundas plasticas negras 28x34 calibre 150 de 30 galones</t>
  </si>
  <si>
    <t>Fundas plasticas transparentes 17x22 calibre 150 de 4 galones</t>
  </si>
  <si>
    <t>Recoleccion de Toner HP color LASERJET (B5L37A)</t>
  </si>
  <si>
    <t>Kit Fusor HP Color Laserjet de 110V (B5L35A)</t>
  </si>
  <si>
    <t>Toner HP 652A Negro laserjet original (CF320A)</t>
  </si>
  <si>
    <t>Toner HP 964xl cian  (3ja54 AL)</t>
  </si>
  <si>
    <t>Toner HP 964 XL Amarillo  (3ja54 AL)</t>
  </si>
  <si>
    <t>Toner HP 964 XL Magenta  (3JA54 AL)</t>
  </si>
  <si>
    <t>Gasoil Optimo</t>
  </si>
  <si>
    <t>Galones</t>
  </si>
  <si>
    <t>Destornillador plano l/4X6"DP-l/4X 6 TP PRESTUL</t>
  </si>
  <si>
    <t>Kit de Transferencia HP color Laserjet PRO-MFP 4303DW</t>
  </si>
  <si>
    <t>Toner HP 151A-Wa51A Negro</t>
  </si>
  <si>
    <t>Toner HP 230 A Negro para HP Color LaserJet Pro 4303 FDW</t>
  </si>
  <si>
    <t>Toner HP 230 A Azul para HP Color LaserJet Pro 4303 FDW</t>
  </si>
  <si>
    <t>Toner HP 230 A Amarillo para HP Color LaserJet Pro 4303 FDW</t>
  </si>
  <si>
    <t>Toner HP 230 A Rosado para HP Color LaserJet Pro 4303 FDW</t>
  </si>
  <si>
    <t>Ley Organica 39-25 del TSE</t>
  </si>
  <si>
    <t xml:space="preserve">Banda #64 Falcon Extra Gruesa </t>
  </si>
  <si>
    <t>Clips Billeteros 3/4" Falcon (12/1) 19m</t>
  </si>
  <si>
    <t>Clips billeteros 1" Falcon (12/1) 25mm.</t>
  </si>
  <si>
    <t>Clips para carnet Falcon  (25/1)</t>
  </si>
  <si>
    <t>Folder manila amarillo 8 1/2x11 ABBY-FALCON</t>
  </si>
  <si>
    <t>Folders Satinados con bolsillos 81/2x11 Crema Falcon 25/1</t>
  </si>
  <si>
    <t>Chinches Cabeza Plastica Falcon</t>
  </si>
  <si>
    <t>Clipboard Tabla con Gancho 8 1/2x11, Madera, Falcon</t>
  </si>
  <si>
    <t>Borra Goma Blanca, Falcon</t>
  </si>
  <si>
    <t xml:space="preserve">Corrector Liquido blanco,  OFFICE ESSENTIALS </t>
  </si>
  <si>
    <t>Marcador para Pizarra blanca, negro, 12/1. Marca Minelis</t>
  </si>
  <si>
    <t>Marcador pizarra blanca color rojo 12/1 Marca Minelis</t>
  </si>
  <si>
    <t>Marcador pizarra blanca color Verde 12/1 Marca Minelis</t>
  </si>
  <si>
    <t>Marcador pizarra blanca color Azul 12/1, Marca Minelis</t>
  </si>
  <si>
    <t>Papel Toalla de mano de 700 pies lineal x 7.75" para Dispensador m/HOGAR</t>
  </si>
  <si>
    <t>Servilletas Comerciales , HOGAR Fardos de 10/500</t>
  </si>
  <si>
    <t>Jabon líquido BOREAL, Para manos, olor neutro.</t>
  </si>
  <si>
    <t xml:space="preserve">Cloro Liquido ACEL. </t>
  </si>
  <si>
    <t xml:space="preserve">Galón </t>
  </si>
  <si>
    <t>Jabón Lavaplatos Liquido Acel con aroma a Limón</t>
  </si>
  <si>
    <t>Escoba Linda Caribe Con Palo</t>
  </si>
  <si>
    <t>Suape #32 de algodón Blanco, Marca Reina</t>
  </si>
  <si>
    <t>Desinfectante Liquido Fabuloso con aroma a bebe</t>
  </si>
  <si>
    <t>Desengrasante Liquido AB</t>
  </si>
  <si>
    <t xml:space="preserve">Detergente en polvo SUAVE, saco 30 lbs. Granulado </t>
  </si>
  <si>
    <t>Marcador Permanente Negro 12/1  OFFICE ESSENTIALS</t>
  </si>
  <si>
    <t>Marcador Permanente Azul 12/1  OFFICE ESSENTIALS</t>
  </si>
  <si>
    <t xml:space="preserve">Tijeras P/ oficina 17 cm (63/4") Marca MAPED mango plastigo </t>
  </si>
  <si>
    <t>Almohadilla de Ratón (MOUSE PAD ERGONOMICO)Soporte muñeca</t>
  </si>
  <si>
    <t>Bateria AA DURACELL</t>
  </si>
  <si>
    <t>Binding #50 color negro</t>
  </si>
  <si>
    <t xml:space="preserve">Toner HP 230 W2300A NEGRO </t>
  </si>
  <si>
    <t>Toner HP 230 A  W2302 Amarillo</t>
  </si>
  <si>
    <t xml:space="preserve">Toner HP 230 A W23001 AZUL </t>
  </si>
  <si>
    <t xml:space="preserve">Toner HP 230 A W2303 Magenta </t>
  </si>
  <si>
    <t>Cubiertas plásticas P/Enc. Estriada Roja (paq. 50/1)</t>
  </si>
  <si>
    <t>Cubiertas plásticas P/Enc. Estriada Ahumada Negra (paq. 50/1)</t>
  </si>
  <si>
    <t>Cubiertas plásticas P/Enc. Frost Gris (paq. 50/1)</t>
  </si>
  <si>
    <t xml:space="preserve">Pegamento Instantaneo Coqui Original </t>
  </si>
  <si>
    <t>Etiqueta Termica para impresora Zebra</t>
  </si>
  <si>
    <t>Memoria USB 64 Marca KINGSTON</t>
  </si>
  <si>
    <t xml:space="preserve">Pizarra de Corcho 18X24 M/Aluminio </t>
  </si>
  <si>
    <t>6 M/AluminioPizarra de Corcho 24x37</t>
  </si>
  <si>
    <t>Pizarra de Corcho 36 x 48" M/Aluminio</t>
  </si>
  <si>
    <t xml:space="preserve">Pizarra magica blanca 24x36, Magnetica, M/Aluminio  </t>
  </si>
  <si>
    <t>Reglas Plastica 12", Marca Falcon</t>
  </si>
  <si>
    <t xml:space="preserve">Tinta Gotero OFFICE ESSENTIAL, AZUL </t>
  </si>
  <si>
    <t>Tinta Gotero OFFICE ESSENTIAL, Roja</t>
  </si>
  <si>
    <t>Sobre de Carta #10 Timbrado</t>
  </si>
  <si>
    <t>Memoria de Gestion 2021-2025 ( 400 PAG.)</t>
  </si>
  <si>
    <t>Memoria de Gestion 2021-2026 (900 PAG.)</t>
  </si>
  <si>
    <t>INVENT. FINAL</t>
  </si>
  <si>
    <t xml:space="preserve">                                                                                                         MAYORDOMIA</t>
  </si>
  <si>
    <t xml:space="preserve">ENC. DIVISION DE ALMACEN </t>
  </si>
  <si>
    <t>PREPARADO POR: Licda. Esperanza Ventura de Del Villar</t>
  </si>
  <si>
    <t xml:space="preserve">AUTORIZADO POR:  Licdo. Jose Joaquin Joa Figueroa </t>
  </si>
  <si>
    <t xml:space="preserve">                                           Dir. Administrativo</t>
  </si>
  <si>
    <t>DIVISION DE ALMACEN</t>
  </si>
  <si>
    <t>DIVISION DE MAYORDOMIA</t>
  </si>
  <si>
    <t>DIVISION DE MANTENIMIENTO</t>
  </si>
  <si>
    <t xml:space="preserve"> DIVISION DE ALMACEN/ MAYORDOMIA/ MANTENIMIENTO</t>
  </si>
  <si>
    <t xml:space="preserve">                                                                                                        INVENTARIO DE BIENES DE CONSUMO </t>
  </si>
  <si>
    <t>FECHA: 03/10/2025</t>
  </si>
  <si>
    <t xml:space="preserve">                                                                                                                                                             JULIO-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</si>
</sst>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sz val="10"/>
      <name val="Calibri"/>
      <family val="2"/>
    </font>
    <font>
      <sz val="10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68">
    <xf numFmtId="0" fontId="0" fillId="0" borderId="0" xfId="0"/>
    <xf numFmtId="0" fontId="0" fillId="0" borderId="0" xfId="0" applyBorder="1"/>
    <xf numFmtId="0" fontId="0" fillId="0" borderId="0" xfId="0" applyFill="1"/>
    <xf numFmtId="0" fontId="0" fillId="3" borderId="0" xfId="0" applyFill="1"/>
    <xf numFmtId="0" fontId="6" fillId="0" borderId="1" xfId="0" applyFont="1" applyBorder="1"/>
    <xf numFmtId="0" fontId="0" fillId="6" borderId="0" xfId="0" applyFill="1" applyBorder="1"/>
    <xf numFmtId="0" fontId="0" fillId="6" borderId="0" xfId="0" applyFill="1"/>
    <xf numFmtId="0" fontId="6" fillId="0" borderId="6" xfId="0" applyFont="1" applyBorder="1"/>
    <xf numFmtId="14" fontId="6" fillId="3" borderId="1" xfId="0" applyNumberFormat="1" applyFont="1" applyFill="1" applyBorder="1"/>
    <xf numFmtId="44" fontId="4" fillId="0" borderId="0" xfId="0" applyNumberFormat="1" applyFont="1" applyBorder="1" applyAlignment="1"/>
    <xf numFmtId="0" fontId="6" fillId="3" borderId="6" xfId="0" applyFont="1" applyFill="1" applyBorder="1"/>
    <xf numFmtId="44" fontId="6" fillId="0" borderId="6" xfId="0" applyNumberFormat="1" applyFont="1" applyBorder="1"/>
    <xf numFmtId="1" fontId="6" fillId="0" borderId="6" xfId="0" applyNumberFormat="1" applyFont="1" applyBorder="1"/>
    <xf numFmtId="0" fontId="6" fillId="3" borderId="1" xfId="0" applyFont="1" applyFill="1" applyBorder="1"/>
    <xf numFmtId="44" fontId="6" fillId="0" borderId="1" xfId="0" applyNumberFormat="1" applyFont="1" applyBorder="1"/>
    <xf numFmtId="0" fontId="6" fillId="3" borderId="1" xfId="0" applyNumberFormat="1" applyFont="1" applyFill="1" applyBorder="1" applyAlignment="1">
      <alignment horizontal="right"/>
    </xf>
    <xf numFmtId="44" fontId="6" fillId="3" borderId="6" xfId="0" applyNumberFormat="1" applyFont="1" applyFill="1" applyBorder="1"/>
    <xf numFmtId="44" fontId="6" fillId="3" borderId="1" xfId="0" applyNumberFormat="1" applyFont="1" applyFill="1" applyBorder="1"/>
    <xf numFmtId="0" fontId="6" fillId="0" borderId="3" xfId="0" applyFont="1" applyBorder="1"/>
    <xf numFmtId="44" fontId="10" fillId="0" borderId="6" xfId="0" applyNumberFormat="1" applyFont="1" applyBorder="1"/>
    <xf numFmtId="0" fontId="6" fillId="0" borderId="1" xfId="0" applyNumberFormat="1" applyFont="1" applyBorder="1" applyAlignment="1">
      <alignment horizontal="right"/>
    </xf>
    <xf numFmtId="14" fontId="6" fillId="0" borderId="6" xfId="0" applyNumberFormat="1" applyFont="1" applyBorder="1"/>
    <xf numFmtId="0" fontId="6" fillId="0" borderId="1" xfId="0" applyFont="1" applyFill="1" applyBorder="1"/>
    <xf numFmtId="44" fontId="6" fillId="0" borderId="6" xfId="0" applyNumberFormat="1" applyFont="1" applyFill="1" applyBorder="1"/>
    <xf numFmtId="44" fontId="6" fillId="0" borderId="1" xfId="0" applyNumberFormat="1" applyFont="1" applyFill="1" applyBorder="1"/>
    <xf numFmtId="14" fontId="6" fillId="0" borderId="1" xfId="0" applyNumberFormat="1" applyFont="1" applyBorder="1"/>
    <xf numFmtId="0" fontId="10" fillId="3" borderId="6" xfId="0" applyFont="1" applyFill="1" applyBorder="1" applyAlignment="1">
      <alignment horizontal="right"/>
    </xf>
    <xf numFmtId="14" fontId="6" fillId="0" borderId="1" xfId="0" applyNumberFormat="1" applyFont="1" applyFill="1" applyBorder="1"/>
    <xf numFmtId="0" fontId="6" fillId="0" borderId="4" xfId="0" applyFont="1" applyBorder="1"/>
    <xf numFmtId="0" fontId="6" fillId="0" borderId="6" xfId="0" applyFont="1" applyFill="1" applyBorder="1"/>
    <xf numFmtId="44" fontId="6" fillId="0" borderId="1" xfId="0" applyNumberFormat="1" applyFont="1" applyBorder="1" applyAlignment="1"/>
    <xf numFmtId="0" fontId="10" fillId="0" borderId="1" xfId="0" applyFont="1" applyFill="1" applyBorder="1" applyAlignment="1">
      <alignment horizontal="right"/>
    </xf>
    <xf numFmtId="44" fontId="6" fillId="3" borderId="1" xfId="0" applyNumberFormat="1" applyFont="1" applyFill="1" applyBorder="1" applyAlignment="1"/>
    <xf numFmtId="44" fontId="6" fillId="0" borderId="4" xfId="0" applyNumberFormat="1" applyFont="1" applyBorder="1"/>
    <xf numFmtId="0" fontId="9" fillId="0" borderId="0" xfId="0" applyFont="1" applyBorder="1"/>
    <xf numFmtId="14" fontId="12" fillId="0" borderId="0" xfId="0" applyNumberFormat="1" applyFont="1" applyBorder="1"/>
    <xf numFmtId="0" fontId="13" fillId="4" borderId="0" xfId="0" applyFont="1" applyFill="1" applyBorder="1" applyAlignment="1">
      <alignment horizontal="left" wrapText="1"/>
    </xf>
    <xf numFmtId="44" fontId="9" fillId="0" borderId="0" xfId="0" applyNumberFormat="1" applyFont="1" applyBorder="1"/>
    <xf numFmtId="0" fontId="6" fillId="3" borderId="0" xfId="0" applyFont="1" applyFill="1" applyBorder="1"/>
    <xf numFmtId="44" fontId="6" fillId="0" borderId="0" xfId="0" applyNumberFormat="1" applyFont="1" applyBorder="1"/>
    <xf numFmtId="0" fontId="6" fillId="0" borderId="0" xfId="0" applyFont="1" applyBorder="1"/>
    <xf numFmtId="0" fontId="10" fillId="0" borderId="1" xfId="1" applyFont="1" applyFill="1" applyBorder="1" applyAlignment="1" applyProtection="1">
      <alignment horizontal="left"/>
      <protection locked="0"/>
    </xf>
    <xf numFmtId="0" fontId="8" fillId="2" borderId="1" xfId="1" applyFont="1" applyFill="1" applyBorder="1" applyAlignment="1" applyProtection="1">
      <alignment horizontal="right"/>
      <protection locked="0"/>
    </xf>
    <xf numFmtId="0" fontId="10" fillId="2" borderId="1" xfId="1" applyFont="1" applyFill="1" applyBorder="1" applyAlignment="1" applyProtection="1">
      <alignment horizontal="left"/>
      <protection locked="0"/>
    </xf>
    <xf numFmtId="0" fontId="10" fillId="3" borderId="1" xfId="1" applyFont="1" applyFill="1" applyBorder="1" applyAlignment="1" applyProtection="1">
      <alignment horizontal="left"/>
      <protection locked="0"/>
    </xf>
    <xf numFmtId="0" fontId="8" fillId="3" borderId="1" xfId="1" applyFont="1" applyFill="1" applyBorder="1" applyAlignment="1" applyProtection="1">
      <alignment horizontal="right"/>
      <protection locked="0"/>
    </xf>
    <xf numFmtId="0" fontId="6" fillId="3" borderId="1" xfId="0" applyFont="1" applyFill="1" applyBorder="1" applyAlignment="1">
      <alignment horizontal="right"/>
    </xf>
    <xf numFmtId="0" fontId="6" fillId="3" borderId="10" xfId="0" applyFont="1" applyFill="1" applyBorder="1"/>
    <xf numFmtId="0" fontId="8" fillId="3" borderId="4" xfId="1" applyFont="1" applyFill="1" applyBorder="1" applyAlignment="1" applyProtection="1">
      <alignment horizontal="right"/>
      <protection locked="0"/>
    </xf>
    <xf numFmtId="0" fontId="6" fillId="3" borderId="4" xfId="0" applyFont="1" applyFill="1" applyBorder="1"/>
    <xf numFmtId="44" fontId="9" fillId="0" borderId="1" xfId="0" applyNumberFormat="1" applyFont="1" applyBorder="1"/>
    <xf numFmtId="14" fontId="6" fillId="3" borderId="4" xfId="0" applyNumberFormat="1" applyFont="1" applyFill="1" applyBorder="1"/>
    <xf numFmtId="0" fontId="6" fillId="3" borderId="1" xfId="0" applyFont="1" applyFill="1" applyBorder="1" applyAlignment="1">
      <alignment horizontal="left"/>
    </xf>
    <xf numFmtId="44" fontId="6" fillId="3" borderId="4" xfId="0" applyNumberFormat="1" applyFont="1" applyFill="1" applyBorder="1"/>
    <xf numFmtId="0" fontId="6" fillId="3" borderId="4" xfId="0" applyFont="1" applyFill="1" applyBorder="1" applyAlignment="1">
      <alignment horizontal="left"/>
    </xf>
    <xf numFmtId="44" fontId="9" fillId="3" borderId="0" xfId="0" applyNumberFormat="1" applyFont="1" applyFill="1" applyBorder="1"/>
    <xf numFmtId="0" fontId="6" fillId="0" borderId="0" xfId="0" applyFont="1"/>
    <xf numFmtId="0" fontId="10" fillId="4" borderId="3" xfId="0" applyFont="1" applyFill="1" applyBorder="1" applyAlignment="1">
      <alignment horizontal="left" wrapText="1"/>
    </xf>
    <xf numFmtId="0" fontId="10" fillId="3" borderId="3" xfId="0" applyFont="1" applyFill="1" applyBorder="1" applyAlignment="1" applyProtection="1">
      <alignment horizontal="left" wrapText="1"/>
      <protection locked="0"/>
    </xf>
    <xf numFmtId="0" fontId="10" fillId="5" borderId="3" xfId="0" applyFont="1" applyFill="1" applyBorder="1" applyAlignment="1">
      <alignment horizontal="right" wrapText="1"/>
    </xf>
    <xf numFmtId="0" fontId="10" fillId="5" borderId="3" xfId="0" applyFont="1" applyFill="1" applyBorder="1" applyAlignment="1">
      <alignment horizontal="left" wrapText="1"/>
    </xf>
    <xf numFmtId="0" fontId="10" fillId="5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wrapText="1"/>
    </xf>
    <xf numFmtId="0" fontId="10" fillId="0" borderId="3" xfId="0" applyFont="1" applyFill="1" applyBorder="1" applyAlignment="1" applyProtection="1">
      <alignment horizontal="left" wrapText="1"/>
      <protection locked="0"/>
    </xf>
    <xf numFmtId="0" fontId="10" fillId="5" borderId="3" xfId="0" applyFont="1" applyFill="1" applyBorder="1" applyAlignment="1">
      <alignment wrapText="1"/>
    </xf>
    <xf numFmtId="0" fontId="10" fillId="4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0" fillId="5" borderId="1" xfId="0" applyFont="1" applyFill="1" applyBorder="1" applyAlignment="1">
      <alignment horizontal="left" wrapText="1"/>
    </xf>
    <xf numFmtId="0" fontId="10" fillId="4" borderId="3" xfId="0" applyFont="1" applyFill="1" applyBorder="1" applyAlignment="1">
      <alignment horizontal="left"/>
    </xf>
    <xf numFmtId="0" fontId="10" fillId="4" borderId="3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3" borderId="3" xfId="1" applyFont="1" applyFill="1" applyBorder="1" applyAlignment="1" applyProtection="1">
      <alignment horizontal="left" wrapText="1"/>
      <protection locked="0"/>
    </xf>
    <xf numFmtId="0" fontId="10" fillId="3" borderId="3" xfId="0" applyFont="1" applyFill="1" applyBorder="1" applyAlignment="1">
      <alignment horizontal="left" wrapText="1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 applyProtection="1">
      <alignment wrapText="1"/>
      <protection locked="0"/>
    </xf>
    <xf numFmtId="0" fontId="10" fillId="2" borderId="3" xfId="0" applyFont="1" applyFill="1" applyBorder="1" applyAlignment="1">
      <alignment wrapText="1"/>
    </xf>
    <xf numFmtId="0" fontId="10" fillId="0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14" fontId="9" fillId="0" borderId="0" xfId="0" applyNumberFormat="1" applyFont="1" applyBorder="1"/>
    <xf numFmtId="0" fontId="11" fillId="4" borderId="0" xfId="0" applyFont="1" applyFill="1" applyBorder="1" applyAlignment="1">
      <alignment horizontal="left" wrapText="1"/>
    </xf>
    <xf numFmtId="0" fontId="10" fillId="0" borderId="1" xfId="0" applyFont="1" applyFill="1" applyBorder="1"/>
    <xf numFmtId="14" fontId="6" fillId="0" borderId="1" xfId="0" applyNumberFormat="1" applyFont="1" applyBorder="1" applyAlignment="1">
      <alignment horizontal="right"/>
    </xf>
    <xf numFmtId="14" fontId="6" fillId="3" borderId="6" xfId="0" applyNumberFormat="1" applyFont="1" applyFill="1" applyBorder="1"/>
    <xf numFmtId="0" fontId="10" fillId="0" borderId="1" xfId="0" applyFont="1" applyBorder="1"/>
    <xf numFmtId="0" fontId="10" fillId="0" borderId="6" xfId="0" applyFont="1" applyBorder="1"/>
    <xf numFmtId="0" fontId="5" fillId="0" borderId="0" xfId="0" applyFont="1"/>
    <xf numFmtId="14" fontId="10" fillId="0" borderId="1" xfId="0" applyNumberFormat="1" applyFont="1" applyFill="1" applyBorder="1"/>
    <xf numFmtId="0" fontId="10" fillId="0" borderId="6" xfId="0" applyFont="1" applyFill="1" applyBorder="1"/>
    <xf numFmtId="44" fontId="10" fillId="0" borderId="6" xfId="0" applyNumberFormat="1" applyFont="1" applyFill="1" applyBorder="1"/>
    <xf numFmtId="44" fontId="10" fillId="0" borderId="1" xfId="0" applyNumberFormat="1" applyFont="1" applyFill="1" applyBorder="1"/>
    <xf numFmtId="0" fontId="5" fillId="0" borderId="0" xfId="0" applyFont="1" applyFill="1"/>
    <xf numFmtId="0" fontId="8" fillId="0" borderId="1" xfId="1" applyFont="1" applyFill="1" applyBorder="1" applyAlignment="1" applyProtection="1">
      <alignment horizontal="right"/>
      <protection locked="0"/>
    </xf>
    <xf numFmtId="0" fontId="9" fillId="0" borderId="5" xfId="0" applyFont="1" applyBorder="1"/>
    <xf numFmtId="0" fontId="9" fillId="0" borderId="8" xfId="0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4" fillId="0" borderId="0" xfId="0" applyFont="1" applyFill="1"/>
    <xf numFmtId="44" fontId="6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right"/>
    </xf>
    <xf numFmtId="14" fontId="6" fillId="3" borderId="9" xfId="0" applyNumberFormat="1" applyFont="1" applyFill="1" applyBorder="1"/>
    <xf numFmtId="0" fontId="6" fillId="0" borderId="4" xfId="0" applyNumberFormat="1" applyFont="1" applyBorder="1" applyAlignment="1">
      <alignment horizontal="right"/>
    </xf>
    <xf numFmtId="14" fontId="10" fillId="0" borderId="1" xfId="0" applyNumberFormat="1" applyFont="1" applyFill="1" applyBorder="1" applyAlignment="1">
      <alignment horizontal="right"/>
    </xf>
    <xf numFmtId="0" fontId="6" fillId="0" borderId="6" xfId="0" applyFont="1" applyBorder="1" applyAlignment="1">
      <alignment horizontal="right" wrapText="1"/>
    </xf>
    <xf numFmtId="0" fontId="6" fillId="0" borderId="1" xfId="0" applyFont="1" applyFill="1" applyBorder="1" applyAlignment="1">
      <alignment horizontal="right"/>
    </xf>
    <xf numFmtId="14" fontId="7" fillId="0" borderId="1" xfId="0" applyNumberFormat="1" applyFont="1" applyBorder="1"/>
    <xf numFmtId="14" fontId="7" fillId="3" borderId="1" xfId="0" applyNumberFormat="1" applyFont="1" applyFill="1" applyBorder="1"/>
    <xf numFmtId="14" fontId="8" fillId="3" borderId="1" xfId="0" applyNumberFormat="1" applyFont="1" applyFill="1" applyBorder="1"/>
    <xf numFmtId="14" fontId="7" fillId="0" borderId="1" xfId="0" applyNumberFormat="1" applyFont="1" applyFill="1" applyBorder="1"/>
    <xf numFmtId="14" fontId="7" fillId="3" borderId="4" xfId="0" applyNumberFormat="1" applyFont="1" applyFill="1" applyBorder="1"/>
    <xf numFmtId="44" fontId="6" fillId="3" borderId="0" xfId="0" applyNumberFormat="1" applyFont="1" applyFill="1" applyBorder="1"/>
    <xf numFmtId="0" fontId="10" fillId="3" borderId="1" xfId="0" applyFont="1" applyFill="1" applyBorder="1"/>
    <xf numFmtId="44" fontId="10" fillId="3" borderId="1" xfId="0" applyNumberFormat="1" applyFont="1" applyFill="1" applyBorder="1"/>
    <xf numFmtId="0" fontId="9" fillId="0" borderId="13" xfId="0" applyFont="1" applyBorder="1" applyAlignment="1">
      <alignment horizontal="center" wrapText="1"/>
    </xf>
    <xf numFmtId="0" fontId="7" fillId="0" borderId="1" xfId="0" applyFont="1" applyBorder="1"/>
    <xf numFmtId="14" fontId="6" fillId="0" borderId="4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14" fontId="6" fillId="0" borderId="2" xfId="0" applyNumberFormat="1" applyFont="1" applyBorder="1" applyAlignment="1">
      <alignment horizontal="right"/>
    </xf>
    <xf numFmtId="0" fontId="6" fillId="0" borderId="10" xfId="0" applyFont="1" applyBorder="1"/>
    <xf numFmtId="0" fontId="6" fillId="0" borderId="1" xfId="0" applyNumberFormat="1" applyFont="1" applyFill="1" applyBorder="1" applyAlignment="1">
      <alignment horizontal="right"/>
    </xf>
    <xf numFmtId="14" fontId="6" fillId="0" borderId="4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6" fillId="0" borderId="4" xfId="0" applyNumberFormat="1" applyFont="1" applyFill="1" applyBorder="1" applyAlignment="1">
      <alignment horizontal="right"/>
    </xf>
    <xf numFmtId="44" fontId="6" fillId="0" borderId="4" xfId="0" applyNumberFormat="1" applyFont="1" applyFill="1" applyBorder="1"/>
    <xf numFmtId="44" fontId="4" fillId="0" borderId="0" xfId="0" applyNumberFormat="1" applyFont="1" applyFill="1" applyBorder="1" applyAlignment="1"/>
    <xf numFmtId="0" fontId="6" fillId="0" borderId="4" xfId="0" applyFont="1" applyFill="1" applyBorder="1"/>
    <xf numFmtId="44" fontId="10" fillId="3" borderId="6" xfId="0" applyNumberFormat="1" applyFont="1" applyFill="1" applyBorder="1"/>
    <xf numFmtId="44" fontId="10" fillId="0" borderId="1" xfId="0" applyNumberFormat="1" applyFont="1" applyBorder="1"/>
    <xf numFmtId="14" fontId="6" fillId="3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left"/>
    </xf>
    <xf numFmtId="44" fontId="4" fillId="3" borderId="0" xfId="0" applyNumberFormat="1" applyFont="1" applyFill="1" applyBorder="1" applyAlignment="1"/>
    <xf numFmtId="0" fontId="10" fillId="3" borderId="3" xfId="0" applyFont="1" applyFill="1" applyBorder="1" applyAlignment="1">
      <alignment wrapText="1"/>
    </xf>
    <xf numFmtId="0" fontId="10" fillId="3" borderId="1" xfId="0" applyNumberFormat="1" applyFont="1" applyFill="1" applyBorder="1" applyAlignment="1">
      <alignment horizontal="right"/>
    </xf>
    <xf numFmtId="0" fontId="10" fillId="0" borderId="4" xfId="0" applyFont="1" applyFill="1" applyBorder="1"/>
    <xf numFmtId="44" fontId="10" fillId="3" borderId="4" xfId="0" applyNumberFormat="1" applyFont="1" applyFill="1" applyBorder="1"/>
    <xf numFmtId="14" fontId="6" fillId="3" borderId="3" xfId="0" applyNumberFormat="1" applyFont="1" applyFill="1" applyBorder="1"/>
    <xf numFmtId="0" fontId="6" fillId="3" borderId="14" xfId="0" applyFont="1" applyFill="1" applyBorder="1"/>
    <xf numFmtId="0" fontId="10" fillId="3" borderId="1" xfId="0" applyFont="1" applyFill="1" applyBorder="1" applyAlignment="1">
      <alignment horizontal="right"/>
    </xf>
    <xf numFmtId="14" fontId="10" fillId="0" borderId="1" xfId="0" applyNumberFormat="1" applyFont="1" applyBorder="1"/>
    <xf numFmtId="14" fontId="9" fillId="0" borderId="15" xfId="0" applyNumberFormat="1" applyFont="1" applyBorder="1"/>
    <xf numFmtId="14" fontId="9" fillId="0" borderId="7" xfId="0" applyNumberFormat="1" applyFont="1" applyBorder="1"/>
    <xf numFmtId="0" fontId="11" fillId="4" borderId="16" xfId="0" applyFont="1" applyFill="1" applyBorder="1" applyAlignment="1">
      <alignment horizontal="left" wrapText="1"/>
    </xf>
    <xf numFmtId="0" fontId="10" fillId="3" borderId="6" xfId="0" applyFont="1" applyFill="1" applyBorder="1"/>
    <xf numFmtId="0" fontId="14" fillId="3" borderId="0" xfId="0" applyFont="1" applyFill="1"/>
    <xf numFmtId="14" fontId="10" fillId="0" borderId="1" xfId="0" applyNumberFormat="1" applyFont="1" applyBorder="1" applyAlignment="1">
      <alignment horizontal="right"/>
    </xf>
    <xf numFmtId="0" fontId="10" fillId="0" borderId="4" xfId="0" applyFont="1" applyBorder="1"/>
    <xf numFmtId="0" fontId="10" fillId="3" borderId="4" xfId="0" applyFont="1" applyFill="1" applyBorder="1"/>
    <xf numFmtId="0" fontId="9" fillId="0" borderId="8" xfId="0" applyFont="1" applyBorder="1"/>
    <xf numFmtId="44" fontId="9" fillId="0" borderId="5" xfId="0" applyNumberFormat="1" applyFont="1" applyBorder="1"/>
    <xf numFmtId="44" fontId="9" fillId="0" borderId="8" xfId="0" applyNumberFormat="1" applyFont="1" applyBorder="1"/>
    <xf numFmtId="14" fontId="10" fillId="3" borderId="1" xfId="0" applyNumberFormat="1" applyFont="1" applyFill="1" applyBorder="1"/>
    <xf numFmtId="0" fontId="5" fillId="3" borderId="0" xfId="0" applyFont="1" applyFill="1"/>
    <xf numFmtId="14" fontId="8" fillId="0" borderId="1" xfId="0" applyNumberFormat="1" applyFont="1" applyBorder="1"/>
    <xf numFmtId="0" fontId="6" fillId="0" borderId="3" xfId="0" applyFont="1" applyFill="1" applyBorder="1" applyAlignment="1">
      <alignment horizontal="left" wrapText="1"/>
    </xf>
    <xf numFmtId="0" fontId="0" fillId="0" borderId="0" xfId="0" applyFont="1" applyFill="1"/>
    <xf numFmtId="0" fontId="10" fillId="0" borderId="0" xfId="0" applyFont="1" applyBorder="1"/>
    <xf numFmtId="0" fontId="11" fillId="0" borderId="0" xfId="0" applyFont="1" applyBorder="1"/>
    <xf numFmtId="0" fontId="10" fillId="3" borderId="0" xfId="0" applyFont="1" applyFill="1" applyBorder="1"/>
    <xf numFmtId="44" fontId="11" fillId="3" borderId="0" xfId="0" applyNumberFormat="1" applyFont="1" applyFill="1" applyBorder="1"/>
    <xf numFmtId="0" fontId="16" fillId="0" borderId="0" xfId="0" applyFont="1" applyBorder="1" applyAlignment="1"/>
    <xf numFmtId="0" fontId="16" fillId="0" borderId="0" xfId="0" applyFont="1" applyBorder="1"/>
    <xf numFmtId="0" fontId="10" fillId="4" borderId="3" xfId="0" applyFont="1" applyFill="1" applyBorder="1" applyAlignment="1">
      <alignment wrapText="1"/>
    </xf>
    <xf numFmtId="0" fontId="6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14" fontId="10" fillId="0" borderId="4" xfId="0" applyNumberFormat="1" applyFont="1" applyBorder="1" applyAlignment="1">
      <alignment horizontal="right"/>
    </xf>
    <xf numFmtId="0" fontId="18" fillId="0" borderId="1" xfId="0" applyFont="1" applyBorder="1"/>
    <xf numFmtId="0" fontId="10" fillId="3" borderId="3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right"/>
    </xf>
    <xf numFmtId="14" fontId="6" fillId="0" borderId="9" xfId="0" applyNumberFormat="1" applyFont="1" applyFill="1" applyBorder="1"/>
    <xf numFmtId="14" fontId="6" fillId="0" borderId="3" xfId="0" applyNumberFormat="1" applyFont="1" applyFill="1" applyBorder="1"/>
    <xf numFmtId="0" fontId="10" fillId="5" borderId="10" xfId="0" applyFont="1" applyFill="1" applyBorder="1" applyAlignment="1">
      <alignment horizontal="left" wrapText="1"/>
    </xf>
    <xf numFmtId="14" fontId="8" fillId="0" borderId="1" xfId="0" applyNumberFormat="1" applyFont="1" applyFill="1" applyBorder="1"/>
    <xf numFmtId="0" fontId="0" fillId="3" borderId="0" xfId="0" applyFont="1" applyFill="1"/>
    <xf numFmtId="14" fontId="6" fillId="0" borderId="1" xfId="0" applyNumberFormat="1" applyFont="1" applyFill="1" applyBorder="1" applyAlignment="1">
      <alignment horizontal="right"/>
    </xf>
    <xf numFmtId="0" fontId="0" fillId="0" borderId="1" xfId="0" applyFill="1" applyBorder="1"/>
    <xf numFmtId="0" fontId="0" fillId="0" borderId="3" xfId="0" applyFill="1" applyBorder="1"/>
    <xf numFmtId="0" fontId="0" fillId="0" borderId="0" xfId="0" applyFill="1" applyBorder="1"/>
    <xf numFmtId="0" fontId="16" fillId="0" borderId="0" xfId="0" applyFont="1" applyBorder="1" applyAlignment="1">
      <alignment horizontal="center"/>
    </xf>
    <xf numFmtId="0" fontId="15" fillId="0" borderId="0" xfId="0" applyFont="1" applyBorder="1"/>
    <xf numFmtId="0" fontId="10" fillId="0" borderId="15" xfId="0" applyFont="1" applyBorder="1"/>
    <xf numFmtId="0" fontId="10" fillId="0" borderId="7" xfId="0" applyFont="1" applyBorder="1"/>
    <xf numFmtId="0" fontId="11" fillId="0" borderId="7" xfId="0" applyFont="1" applyBorder="1"/>
    <xf numFmtId="0" fontId="10" fillId="3" borderId="7" xfId="0" applyFont="1" applyFill="1" applyBorder="1"/>
    <xf numFmtId="44" fontId="11" fillId="3" borderId="16" xfId="0" applyNumberFormat="1" applyFont="1" applyFill="1" applyBorder="1"/>
    <xf numFmtId="0" fontId="19" fillId="0" borderId="0" xfId="0" applyFont="1" applyBorder="1"/>
    <xf numFmtId="0" fontId="6" fillId="0" borderId="0" xfId="0" applyFont="1" applyBorder="1"/>
    <xf numFmtId="14" fontId="6" fillId="0" borderId="3" xfId="0" applyNumberFormat="1" applyFont="1" applyBorder="1"/>
    <xf numFmtId="14" fontId="10" fillId="3" borderId="1" xfId="0" applyNumberFormat="1" applyFont="1" applyFill="1" applyBorder="1" applyAlignment="1">
      <alignment horizontal="right"/>
    </xf>
    <xf numFmtId="14" fontId="6" fillId="0" borderId="10" xfId="0" applyNumberFormat="1" applyFont="1" applyFill="1" applyBorder="1"/>
    <xf numFmtId="14" fontId="6" fillId="0" borderId="4" xfId="0" applyNumberFormat="1" applyFont="1" applyBorder="1"/>
    <xf numFmtId="14" fontId="10" fillId="3" borderId="6" xfId="0" applyNumberFormat="1" applyFont="1" applyFill="1" applyBorder="1"/>
    <xf numFmtId="14" fontId="6" fillId="0" borderId="6" xfId="0" applyNumberFormat="1" applyFont="1" applyFill="1" applyBorder="1"/>
    <xf numFmtId="14" fontId="10" fillId="3" borderId="9" xfId="0" applyNumberFormat="1" applyFont="1" applyFill="1" applyBorder="1"/>
    <xf numFmtId="14" fontId="6" fillId="0" borderId="4" xfId="0" applyNumberFormat="1" applyFont="1" applyFill="1" applyBorder="1"/>
    <xf numFmtId="0" fontId="10" fillId="3" borderId="1" xfId="0" applyFont="1" applyFill="1" applyBorder="1" applyAlignment="1" applyProtection="1">
      <alignment horizontal="left" wrapText="1"/>
      <protection locked="0"/>
    </xf>
    <xf numFmtId="0" fontId="10" fillId="3" borderId="14" xfId="0" applyFont="1" applyFill="1" applyBorder="1" applyAlignment="1" applyProtection="1">
      <alignment horizontal="left" wrapText="1"/>
      <protection locked="0"/>
    </xf>
    <xf numFmtId="0" fontId="10" fillId="4" borderId="10" xfId="0" applyFont="1" applyFill="1" applyBorder="1" applyAlignment="1">
      <alignment horizontal="left" wrapText="1"/>
    </xf>
    <xf numFmtId="0" fontId="10" fillId="3" borderId="10" xfId="0" applyFont="1" applyFill="1" applyBorder="1" applyAlignment="1">
      <alignment horizontal="left" wrapText="1"/>
    </xf>
    <xf numFmtId="0" fontId="6" fillId="3" borderId="3" xfId="0" applyFont="1" applyFill="1" applyBorder="1"/>
    <xf numFmtId="0" fontId="10" fillId="5" borderId="1" xfId="0" applyFont="1" applyFill="1" applyBorder="1" applyAlignment="1">
      <alignment horizontal="right" wrapText="1"/>
    </xf>
    <xf numFmtId="0" fontId="10" fillId="3" borderId="3" xfId="0" applyFont="1" applyFill="1" applyBorder="1" applyAlignment="1">
      <alignment horizontal="right"/>
    </xf>
    <xf numFmtId="0" fontId="6" fillId="0" borderId="3" xfId="0" applyFont="1" applyFill="1" applyBorder="1"/>
    <xf numFmtId="0" fontId="10" fillId="5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/>
    </xf>
    <xf numFmtId="0" fontId="10" fillId="5" borderId="6" xfId="0" applyFont="1" applyFill="1" applyBorder="1" applyAlignment="1">
      <alignment horizontal="right" wrapText="1"/>
    </xf>
    <xf numFmtId="0" fontId="6" fillId="3" borderId="3" xfId="0" applyFont="1" applyFill="1" applyBorder="1" applyAlignment="1">
      <alignment horizontal="right"/>
    </xf>
    <xf numFmtId="0" fontId="10" fillId="0" borderId="3" xfId="0" applyFont="1" applyBorder="1"/>
    <xf numFmtId="14" fontId="6" fillId="0" borderId="1" xfId="0" applyNumberFormat="1" applyFont="1" applyBorder="1" applyAlignment="1">
      <alignment horizontal="right" wrapText="1"/>
    </xf>
    <xf numFmtId="14" fontId="6" fillId="0" borderId="1" xfId="0" applyNumberFormat="1" applyFont="1" applyBorder="1" applyAlignment="1">
      <alignment wrapText="1"/>
    </xf>
    <xf numFmtId="0" fontId="10" fillId="4" borderId="0" xfId="0" applyFont="1" applyFill="1" applyBorder="1" applyAlignment="1">
      <alignment horizontal="left" wrapText="1"/>
    </xf>
    <xf numFmtId="0" fontId="10" fillId="5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right" wrapText="1"/>
    </xf>
    <xf numFmtId="14" fontId="7" fillId="0" borderId="4" xfId="0" applyNumberFormat="1" applyFont="1" applyBorder="1"/>
    <xf numFmtId="0" fontId="10" fillId="0" borderId="10" xfId="1" applyFont="1" applyFill="1" applyBorder="1" applyAlignment="1" applyProtection="1">
      <alignment horizontal="left"/>
      <protection locked="0"/>
    </xf>
    <xf numFmtId="0" fontId="10" fillId="3" borderId="10" xfId="1" applyFont="1" applyFill="1" applyBorder="1" applyAlignment="1" applyProtection="1">
      <alignment horizontal="left"/>
      <protection locked="0"/>
    </xf>
    <xf numFmtId="0" fontId="8" fillId="2" borderId="4" xfId="1" applyFont="1" applyFill="1" applyBorder="1" applyAlignment="1" applyProtection="1">
      <alignment horizontal="right"/>
      <protection locked="0"/>
    </xf>
    <xf numFmtId="14" fontId="6" fillId="0" borderId="14" xfId="0" applyNumberFormat="1" applyFont="1" applyBorder="1" applyAlignment="1">
      <alignment horizontal="right"/>
    </xf>
    <xf numFmtId="0" fontId="7" fillId="0" borderId="4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left"/>
    </xf>
    <xf numFmtId="0" fontId="7" fillId="0" borderId="4" xfId="0" applyFont="1" applyBorder="1"/>
    <xf numFmtId="44" fontId="6" fillId="0" borderId="4" xfId="0" applyNumberFormat="1" applyFont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17" fillId="0" borderId="4" xfId="0" applyFont="1" applyBorder="1"/>
    <xf numFmtId="0" fontId="7" fillId="0" borderId="0" xfId="0" applyFont="1" applyBorder="1"/>
    <xf numFmtId="0" fontId="6" fillId="3" borderId="0" xfId="0" applyFont="1" applyFill="1" applyBorder="1" applyAlignment="1">
      <alignment horizontal="left"/>
    </xf>
    <xf numFmtId="44" fontId="6" fillId="0" borderId="10" xfId="0" applyNumberFormat="1" applyFont="1" applyBorder="1" applyAlignment="1">
      <alignment horizontal="left"/>
    </xf>
    <xf numFmtId="44" fontId="6" fillId="0" borderId="4" xfId="0" applyNumberFormat="1" applyFont="1" applyBorder="1" applyAlignment="1"/>
    <xf numFmtId="0" fontId="6" fillId="0" borderId="17" xfId="0" applyFont="1" applyBorder="1"/>
    <xf numFmtId="44" fontId="6" fillId="0" borderId="4" xfId="0" applyNumberFormat="1" applyFont="1" applyFill="1" applyBorder="1" applyAlignment="1"/>
    <xf numFmtId="1" fontId="6" fillId="0" borderId="4" xfId="0" applyNumberFormat="1" applyFont="1" applyBorder="1" applyAlignment="1">
      <alignment horizontal="right"/>
    </xf>
    <xf numFmtId="0" fontId="6" fillId="0" borderId="0" xfId="0" applyFont="1" applyFill="1" applyBorder="1"/>
    <xf numFmtId="0" fontId="6" fillId="0" borderId="14" xfId="0" applyFont="1" applyBorder="1"/>
    <xf numFmtId="14" fontId="6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44" fontId="6" fillId="0" borderId="6" xfId="0" applyNumberFormat="1" applyFont="1" applyBorder="1" applyAlignment="1">
      <alignment horizontal="left"/>
    </xf>
    <xf numFmtId="1" fontId="6" fillId="0" borderId="6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/>
    </xf>
    <xf numFmtId="0" fontId="9" fillId="0" borderId="0" xfId="0" applyFont="1" applyBorder="1"/>
    <xf numFmtId="0" fontId="20" fillId="0" borderId="0" xfId="0" applyFont="1" applyBorder="1"/>
    <xf numFmtId="0" fontId="0" fillId="0" borderId="0" xfId="0" applyAlignment="1"/>
    <xf numFmtId="0" fontId="1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44" fontId="9" fillId="0" borderId="15" xfId="0" applyNumberFormat="1" applyFont="1" applyBorder="1" applyAlignment="1">
      <alignment horizontal="center"/>
    </xf>
    <xf numFmtId="44" fontId="9" fillId="0" borderId="7" xfId="0" applyNumberFormat="1" applyFont="1" applyBorder="1" applyAlignment="1">
      <alignment horizontal="center"/>
    </xf>
    <xf numFmtId="44" fontId="9" fillId="0" borderId="16" xfId="0" applyNumberFormat="1" applyFont="1" applyBorder="1" applyAlignment="1">
      <alignment horizontal="center"/>
    </xf>
    <xf numFmtId="49" fontId="2" fillId="2" borderId="12" xfId="0" applyNumberFormat="1" applyFont="1" applyFill="1" applyBorder="1" applyAlignment="1" applyProtection="1">
      <alignment wrapText="1"/>
      <protection locked="0"/>
    </xf>
    <xf numFmtId="44" fontId="9" fillId="0" borderId="11" xfId="0" applyNumberFormat="1" applyFont="1" applyBorder="1"/>
    <xf numFmtId="0" fontId="6" fillId="0" borderId="0" xfId="0" applyFont="1" applyBorder="1"/>
    <xf numFmtId="0" fontId="9" fillId="0" borderId="18" xfId="0" applyFont="1" applyBorder="1"/>
    <xf numFmtId="0" fontId="9" fillId="0" borderId="19" xfId="0" applyFont="1" applyBorder="1"/>
    <xf numFmtId="0" fontId="9" fillId="0" borderId="20" xfId="0" applyFont="1" applyBorder="1"/>
    <xf numFmtId="0" fontId="9" fillId="0" borderId="15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21" xfId="0" applyFont="1" applyBorder="1"/>
    <xf numFmtId="0" fontId="9" fillId="0" borderId="22" xfId="0" applyFont="1" applyBorder="1"/>
    <xf numFmtId="0" fontId="9" fillId="0" borderId="23" xfId="0" applyFont="1" applyBorder="1"/>
    <xf numFmtId="44" fontId="15" fillId="3" borderId="24" xfId="0" applyNumberFormat="1" applyFont="1" applyFill="1" applyBorder="1"/>
    <xf numFmtId="44" fontId="15" fillId="3" borderId="25" xfId="0" applyNumberFormat="1" applyFont="1" applyFill="1" applyBorder="1"/>
    <xf numFmtId="44" fontId="15" fillId="3" borderId="15" xfId="0" applyNumberFormat="1" applyFont="1" applyFill="1" applyBorder="1"/>
    <xf numFmtId="44" fontId="15" fillId="3" borderId="16" xfId="0" applyNumberFormat="1" applyFont="1" applyFill="1" applyBorder="1"/>
    <xf numFmtId="44" fontId="15" fillId="3" borderId="21" xfId="0" applyNumberFormat="1" applyFont="1" applyFill="1" applyBorder="1"/>
    <xf numFmtId="44" fontId="15" fillId="3" borderId="23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3020786</xdr:colOff>
      <xdr:row>0</xdr:row>
      <xdr:rowOff>40820</xdr:rowOff>
    </xdr:from>
    <xdr:to>
      <xdr:col>3</xdr:col>
      <xdr:colOff>4025229</xdr:colOff>
      <xdr:row>5</xdr:row>
      <xdr:rowOff>95249</xdr:rowOff>
    </xdr:to>
    <xdr:pic>
      <xdr:nvPicPr>
        <xdr:cNvPr id="4" name="Imagen 3" descr="C:\Users\esperanza.ventura\Desktop\TSE LOGO25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6786" y="40820"/>
          <a:ext cx="1004443" cy="1006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818"/>
  <sheetViews>
    <sheetView showGridLines="0" tabSelected="1" view="pageBreakPreview" zoomScale="70" zoomScaleNormal="100" zoomScaleSheetLayoutView="70" workbookViewId="0">
      <pane ySplit="9" topLeftCell="A10" activePane="bottomLeft" state="frozen"/>
      <selection pane="bottomLeft" activeCell="D14" sqref="D14"/>
    </sheetView>
  </sheetViews>
  <sheetFormatPr baseColWidth="10" defaultRowHeight="15" x14ac:dyDescent="0.25"/>
  <cols>
    <col min="1" max="1" width="5.140625" customWidth="1"/>
    <col min="2" max="2" width="16.42578125" customWidth="1"/>
    <col min="3" max="3" width="12.7109375" customWidth="1"/>
    <col min="4" max="4" width="67.85546875" customWidth="1"/>
    <col min="5" max="5" width="11.42578125" customWidth="1"/>
    <col min="6" max="6" width="18.42578125" customWidth="1"/>
    <col min="7" max="7" width="9.42578125" customWidth="1"/>
    <col min="8" max="8" width="13.7109375" customWidth="1"/>
    <col min="9" max="9" width="19.5703125" customWidth="1"/>
    <col min="10" max="10" width="17.140625" bestFit="1" customWidth="1"/>
    <col min="11" max="11" width="23" customWidth="1"/>
  </cols>
  <sheetData>
    <row r="1" spans="1:158" x14ac:dyDescent="0.25">
      <c r="A1" s="244"/>
      <c r="B1" s="244"/>
      <c r="C1" s="244"/>
      <c r="D1" s="244"/>
      <c r="E1" s="244"/>
      <c r="F1" s="244"/>
      <c r="G1" s="244"/>
      <c r="H1" s="244"/>
      <c r="I1" s="244"/>
    </row>
    <row r="2" spans="1:158" x14ac:dyDescent="0.25">
      <c r="A2" s="244"/>
      <c r="B2" s="244"/>
      <c r="C2" s="244"/>
      <c r="D2" s="244"/>
      <c r="E2" s="244"/>
      <c r="F2" s="244"/>
      <c r="G2" s="244"/>
      <c r="H2" s="244"/>
      <c r="I2" s="244"/>
    </row>
    <row r="3" spans="1:158" x14ac:dyDescent="0.25">
      <c r="A3" s="244"/>
      <c r="B3" s="244"/>
      <c r="C3" s="244"/>
      <c r="D3" s="244"/>
      <c r="E3" s="244"/>
      <c r="F3" s="244"/>
      <c r="G3" s="244"/>
      <c r="H3" s="244"/>
      <c r="I3" s="244"/>
    </row>
    <row r="4" spans="1:158" x14ac:dyDescent="0.25">
      <c r="A4" s="244"/>
      <c r="B4" s="244"/>
      <c r="C4" s="244"/>
      <c r="D4" s="244"/>
      <c r="E4" s="244"/>
      <c r="F4" s="244"/>
      <c r="G4" s="244"/>
      <c r="H4" s="244"/>
      <c r="I4" s="244"/>
    </row>
    <row r="5" spans="1:158" x14ac:dyDescent="0.25">
      <c r="A5" s="244"/>
      <c r="B5" s="244"/>
      <c r="C5" s="244"/>
      <c r="D5" s="244"/>
      <c r="E5" s="244"/>
      <c r="F5" s="244"/>
      <c r="G5" s="244"/>
      <c r="H5" s="244"/>
      <c r="I5" s="244"/>
    </row>
    <row r="6" spans="1:158" ht="18.75" x14ac:dyDescent="0.3">
      <c r="A6" s="245" t="s">
        <v>772</v>
      </c>
      <c r="B6" s="245"/>
      <c r="C6" s="245"/>
      <c r="D6" s="245"/>
      <c r="E6" s="245"/>
      <c r="F6" s="245"/>
      <c r="G6" s="245"/>
      <c r="H6" s="245"/>
      <c r="I6" s="245"/>
    </row>
    <row r="7" spans="1:158" x14ac:dyDescent="0.25">
      <c r="A7" s="246" t="s">
        <v>771</v>
      </c>
      <c r="B7" s="246"/>
      <c r="C7" s="246"/>
      <c r="D7" s="246"/>
      <c r="E7" s="246"/>
      <c r="F7" s="246"/>
      <c r="G7" s="246"/>
      <c r="H7" s="246"/>
      <c r="I7" s="24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158" ht="25.5" customHeight="1" thickBot="1" x14ac:dyDescent="0.3">
      <c r="A8" s="250" t="s">
        <v>774</v>
      </c>
      <c r="B8" s="250"/>
      <c r="C8" s="250"/>
      <c r="D8" s="250"/>
      <c r="E8" s="250"/>
      <c r="F8" s="250"/>
      <c r="G8" s="250"/>
      <c r="H8" s="250"/>
      <c r="I8" s="25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158" s="4" customFormat="1" ht="41.25" customHeight="1" thickBot="1" x14ac:dyDescent="0.25">
      <c r="A9" s="93" t="s">
        <v>0</v>
      </c>
      <c r="B9" s="94" t="s">
        <v>182</v>
      </c>
      <c r="C9" s="95" t="s">
        <v>1</v>
      </c>
      <c r="D9" s="96" t="s">
        <v>2</v>
      </c>
      <c r="E9" s="96" t="s">
        <v>3</v>
      </c>
      <c r="F9" s="96" t="s">
        <v>4</v>
      </c>
      <c r="G9" s="96" t="s">
        <v>762</v>
      </c>
      <c r="H9" s="94" t="s">
        <v>178</v>
      </c>
      <c r="I9" s="113" t="s">
        <v>5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18"/>
    </row>
    <row r="10" spans="1:158" s="40" customFormat="1" ht="13.5" customHeight="1" x14ac:dyDescent="0.2">
      <c r="A10" s="7">
        <v>1</v>
      </c>
      <c r="B10" s="83">
        <v>45930</v>
      </c>
      <c r="C10" s="83">
        <v>45930</v>
      </c>
      <c r="D10" s="211" t="s">
        <v>760</v>
      </c>
      <c r="E10" s="10" t="s">
        <v>148</v>
      </c>
      <c r="F10" s="10">
        <v>82121503</v>
      </c>
      <c r="G10" s="10">
        <v>160</v>
      </c>
      <c r="H10" s="16">
        <v>3107.8</v>
      </c>
      <c r="I10" s="11">
        <f t="shared" ref="I10:I73" si="0">+G10*H10</f>
        <v>497248</v>
      </c>
      <c r="J10" s="39"/>
      <c r="K10" s="39"/>
    </row>
    <row r="11" spans="1:158" x14ac:dyDescent="0.25">
      <c r="A11" s="7">
        <v>2</v>
      </c>
      <c r="B11" s="83">
        <v>45930</v>
      </c>
      <c r="C11" s="83">
        <v>45930</v>
      </c>
      <c r="D11" s="57" t="s">
        <v>761</v>
      </c>
      <c r="E11" s="10"/>
      <c r="F11" s="10">
        <v>82121503</v>
      </c>
      <c r="G11" s="10">
        <v>14</v>
      </c>
      <c r="H11" s="16">
        <v>19450.330000000002</v>
      </c>
      <c r="I11" s="11">
        <f t="shared" si="0"/>
        <v>272304.62</v>
      </c>
      <c r="J11" s="39"/>
      <c r="K11" s="39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</row>
    <row r="12" spans="1:158" x14ac:dyDescent="0.25">
      <c r="A12" s="7">
        <v>3</v>
      </c>
      <c r="B12" s="25">
        <v>45925</v>
      </c>
      <c r="C12" s="25">
        <v>45925</v>
      </c>
      <c r="D12" s="57" t="s">
        <v>531</v>
      </c>
      <c r="E12" s="7" t="s">
        <v>148</v>
      </c>
      <c r="F12" s="4">
        <v>44103103</v>
      </c>
      <c r="G12" s="7">
        <v>2</v>
      </c>
      <c r="H12" s="11">
        <v>3179.38</v>
      </c>
      <c r="I12" s="11">
        <f t="shared" si="0"/>
        <v>6358.76</v>
      </c>
      <c r="J12" s="39"/>
      <c r="K12" s="39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</row>
    <row r="13" spans="1:158" x14ac:dyDescent="0.25">
      <c r="A13" s="7">
        <v>4</v>
      </c>
      <c r="B13" s="8">
        <v>45922</v>
      </c>
      <c r="C13" s="8">
        <v>45922</v>
      </c>
      <c r="D13" s="57" t="s">
        <v>742</v>
      </c>
      <c r="E13" s="88" t="s">
        <v>148</v>
      </c>
      <c r="F13" s="31">
        <v>44103103</v>
      </c>
      <c r="G13" s="88">
        <v>1</v>
      </c>
      <c r="H13" s="11">
        <v>7244.02</v>
      </c>
      <c r="I13" s="11">
        <f t="shared" si="0"/>
        <v>7244.02</v>
      </c>
      <c r="J13" s="39"/>
      <c r="K13" s="39"/>
    </row>
    <row r="14" spans="1:158" x14ac:dyDescent="0.25">
      <c r="A14" s="7">
        <v>5</v>
      </c>
      <c r="B14" s="8">
        <v>45922</v>
      </c>
      <c r="C14" s="8">
        <v>45922</v>
      </c>
      <c r="D14" s="57" t="s">
        <v>744</v>
      </c>
      <c r="E14" s="142" t="s">
        <v>148</v>
      </c>
      <c r="F14" s="137">
        <v>44103103</v>
      </c>
      <c r="G14" s="142">
        <v>1</v>
      </c>
      <c r="H14" s="16">
        <v>9322</v>
      </c>
      <c r="I14" s="11">
        <f t="shared" si="0"/>
        <v>9322</v>
      </c>
      <c r="J14" s="39"/>
      <c r="K14" s="39"/>
    </row>
    <row r="15" spans="1:158" s="3" customFormat="1" x14ac:dyDescent="0.25">
      <c r="A15" s="7">
        <v>6</v>
      </c>
      <c r="B15" s="8">
        <v>45922</v>
      </c>
      <c r="C15" s="8">
        <v>45922</v>
      </c>
      <c r="D15" s="57" t="s">
        <v>743</v>
      </c>
      <c r="E15" s="142" t="s">
        <v>148</v>
      </c>
      <c r="F15" s="137">
        <v>44103103</v>
      </c>
      <c r="G15" s="142">
        <v>1</v>
      </c>
      <c r="H15" s="16">
        <v>9322</v>
      </c>
      <c r="I15" s="11">
        <f t="shared" si="0"/>
        <v>9322</v>
      </c>
      <c r="J15" s="39"/>
      <c r="K15" s="39"/>
    </row>
    <row r="16" spans="1:158" x14ac:dyDescent="0.25">
      <c r="A16" s="7">
        <v>7</v>
      </c>
      <c r="B16" s="8">
        <v>45922</v>
      </c>
      <c r="C16" s="8">
        <v>45922</v>
      </c>
      <c r="D16" s="57" t="s">
        <v>745</v>
      </c>
      <c r="E16" s="88" t="s">
        <v>148</v>
      </c>
      <c r="F16" s="31">
        <v>44103103</v>
      </c>
      <c r="G16" s="88">
        <v>1</v>
      </c>
      <c r="H16" s="11">
        <v>9322</v>
      </c>
      <c r="I16" s="11">
        <f t="shared" si="0"/>
        <v>9322</v>
      </c>
      <c r="J16" s="39"/>
      <c r="K16" s="39"/>
    </row>
    <row r="17" spans="1:11" x14ac:dyDescent="0.25">
      <c r="A17" s="7">
        <v>8</v>
      </c>
      <c r="B17" s="25">
        <v>45912</v>
      </c>
      <c r="C17" s="25">
        <v>45912</v>
      </c>
      <c r="D17" s="58" t="s">
        <v>739</v>
      </c>
      <c r="E17" s="7" t="s">
        <v>155</v>
      </c>
      <c r="F17" s="4">
        <v>43211802</v>
      </c>
      <c r="G17" s="7">
        <v>29</v>
      </c>
      <c r="H17" s="11">
        <v>522.15</v>
      </c>
      <c r="I17" s="11">
        <f t="shared" si="0"/>
        <v>15142.349999999999</v>
      </c>
      <c r="J17" s="39"/>
      <c r="K17" s="39"/>
    </row>
    <row r="18" spans="1:11" s="3" customFormat="1" x14ac:dyDescent="0.25">
      <c r="A18" s="7">
        <v>9</v>
      </c>
      <c r="B18" s="25">
        <v>45912</v>
      </c>
      <c r="C18" s="25">
        <v>45912</v>
      </c>
      <c r="D18" s="60" t="s">
        <v>563</v>
      </c>
      <c r="E18" s="7" t="s">
        <v>154</v>
      </c>
      <c r="F18" s="200">
        <v>44122101</v>
      </c>
      <c r="G18" s="7">
        <v>50</v>
      </c>
      <c r="H18" s="11">
        <v>28.56</v>
      </c>
      <c r="I18" s="11">
        <f t="shared" si="0"/>
        <v>1428</v>
      </c>
      <c r="J18" s="39"/>
      <c r="K18" s="39"/>
    </row>
    <row r="19" spans="1:11" x14ac:dyDescent="0.25">
      <c r="A19" s="7">
        <v>10</v>
      </c>
      <c r="B19" s="25">
        <v>45912</v>
      </c>
      <c r="C19" s="25">
        <v>45912</v>
      </c>
      <c r="D19" s="60" t="s">
        <v>711</v>
      </c>
      <c r="E19" s="7" t="s">
        <v>154</v>
      </c>
      <c r="F19" s="59">
        <v>44122101</v>
      </c>
      <c r="G19" s="7">
        <v>30</v>
      </c>
      <c r="H19" s="11">
        <v>35.9</v>
      </c>
      <c r="I19" s="11">
        <f t="shared" si="0"/>
        <v>1077</v>
      </c>
      <c r="J19" s="39"/>
      <c r="K19" s="39"/>
    </row>
    <row r="20" spans="1:11" x14ac:dyDescent="0.25">
      <c r="A20" s="7">
        <v>11</v>
      </c>
      <c r="B20" s="8">
        <v>45912</v>
      </c>
      <c r="C20" s="8">
        <v>45912</v>
      </c>
      <c r="D20" s="73" t="s">
        <v>546</v>
      </c>
      <c r="E20" s="10" t="s">
        <v>155</v>
      </c>
      <c r="F20" s="199">
        <v>26111702</v>
      </c>
      <c r="G20" s="10">
        <v>10</v>
      </c>
      <c r="H20" s="16">
        <v>50.27</v>
      </c>
      <c r="I20" s="11">
        <f t="shared" si="0"/>
        <v>502.70000000000005</v>
      </c>
      <c r="J20" s="39"/>
      <c r="K20" s="39"/>
    </row>
    <row r="21" spans="1:11" x14ac:dyDescent="0.25">
      <c r="A21" s="7">
        <v>12</v>
      </c>
      <c r="B21" s="8">
        <v>45912</v>
      </c>
      <c r="C21" s="8">
        <v>45912</v>
      </c>
      <c r="D21" s="73" t="s">
        <v>740</v>
      </c>
      <c r="E21" s="10" t="s">
        <v>155</v>
      </c>
      <c r="F21" s="13">
        <v>26111702</v>
      </c>
      <c r="G21" s="10">
        <v>9</v>
      </c>
      <c r="H21" s="16">
        <v>50.27</v>
      </c>
      <c r="I21" s="11">
        <f t="shared" si="0"/>
        <v>452.43</v>
      </c>
      <c r="J21" s="39"/>
      <c r="K21" s="39"/>
    </row>
    <row r="22" spans="1:11" x14ac:dyDescent="0.25">
      <c r="A22" s="7">
        <v>13</v>
      </c>
      <c r="B22" s="25">
        <v>45912</v>
      </c>
      <c r="C22" s="25">
        <v>45912</v>
      </c>
      <c r="D22" s="57" t="s">
        <v>741</v>
      </c>
      <c r="E22" s="7" t="s">
        <v>155</v>
      </c>
      <c r="F22" s="207">
        <v>44111515</v>
      </c>
      <c r="G22" s="7">
        <v>40</v>
      </c>
      <c r="H22" s="11">
        <v>324.5</v>
      </c>
      <c r="I22" s="11">
        <f t="shared" si="0"/>
        <v>12980</v>
      </c>
      <c r="J22" s="39"/>
      <c r="K22" s="39"/>
    </row>
    <row r="23" spans="1:11" x14ac:dyDescent="0.25">
      <c r="A23" s="7">
        <v>14</v>
      </c>
      <c r="B23" s="8">
        <v>45912</v>
      </c>
      <c r="C23" s="8">
        <v>45912</v>
      </c>
      <c r="D23" s="58" t="s">
        <v>719</v>
      </c>
      <c r="E23" s="10" t="s">
        <v>155</v>
      </c>
      <c r="F23" s="199">
        <v>44121804</v>
      </c>
      <c r="G23" s="10">
        <v>20</v>
      </c>
      <c r="H23" s="16">
        <v>7.38</v>
      </c>
      <c r="I23" s="11">
        <f t="shared" si="0"/>
        <v>147.6</v>
      </c>
      <c r="J23" s="39"/>
      <c r="K23" s="39"/>
    </row>
    <row r="24" spans="1:11" x14ac:dyDescent="0.25">
      <c r="A24" s="7">
        <v>15</v>
      </c>
      <c r="B24" s="8">
        <v>45912</v>
      </c>
      <c r="C24" s="25">
        <v>45912</v>
      </c>
      <c r="D24" s="58" t="s">
        <v>297</v>
      </c>
      <c r="E24" s="10" t="s">
        <v>155</v>
      </c>
      <c r="F24" s="199">
        <v>44121804</v>
      </c>
      <c r="G24" s="10">
        <v>2</v>
      </c>
      <c r="H24" s="11">
        <v>38.5</v>
      </c>
      <c r="I24" s="11">
        <f t="shared" si="0"/>
        <v>77</v>
      </c>
      <c r="J24" s="39"/>
      <c r="K24" s="39"/>
    </row>
    <row r="25" spans="1:11" x14ac:dyDescent="0.25">
      <c r="A25" s="7">
        <v>16</v>
      </c>
      <c r="B25" s="25">
        <v>45912</v>
      </c>
      <c r="C25" s="25">
        <v>45912</v>
      </c>
      <c r="D25" s="60" t="s">
        <v>717</v>
      </c>
      <c r="E25" s="7" t="s">
        <v>154</v>
      </c>
      <c r="F25" s="18">
        <v>44122106</v>
      </c>
      <c r="G25" s="7">
        <v>20</v>
      </c>
      <c r="H25" s="11">
        <v>23.47</v>
      </c>
      <c r="I25" s="11">
        <f t="shared" si="0"/>
        <v>469.4</v>
      </c>
      <c r="J25" s="39"/>
      <c r="K25" s="39"/>
    </row>
    <row r="26" spans="1:11" x14ac:dyDescent="0.25">
      <c r="A26" s="7">
        <v>17</v>
      </c>
      <c r="B26" s="27">
        <v>45912</v>
      </c>
      <c r="C26" s="25">
        <v>45912</v>
      </c>
      <c r="D26" s="68" t="s">
        <v>720</v>
      </c>
      <c r="E26" s="7" t="s">
        <v>155</v>
      </c>
      <c r="F26" s="201">
        <v>44121802</v>
      </c>
      <c r="G26" s="7">
        <v>20</v>
      </c>
      <c r="H26" s="11">
        <v>25.96</v>
      </c>
      <c r="I26" s="11">
        <f t="shared" si="0"/>
        <v>519.20000000000005</v>
      </c>
      <c r="J26" s="39"/>
      <c r="K26" s="39"/>
    </row>
    <row r="27" spans="1:11" x14ac:dyDescent="0.25">
      <c r="A27" s="7">
        <v>18</v>
      </c>
      <c r="B27" s="27">
        <v>45912</v>
      </c>
      <c r="C27" s="27">
        <v>45912</v>
      </c>
      <c r="D27" s="68" t="s">
        <v>747</v>
      </c>
      <c r="E27" s="29" t="s">
        <v>152</v>
      </c>
      <c r="F27" s="205">
        <v>44103502</v>
      </c>
      <c r="G27" s="29">
        <v>8</v>
      </c>
      <c r="H27" s="23">
        <v>654.9</v>
      </c>
      <c r="I27" s="11">
        <f t="shared" si="0"/>
        <v>5239.2</v>
      </c>
      <c r="J27" s="39"/>
      <c r="K27" s="39"/>
    </row>
    <row r="28" spans="1:11" x14ac:dyDescent="0.25">
      <c r="A28" s="7">
        <v>19</v>
      </c>
      <c r="B28" s="27">
        <v>45912</v>
      </c>
      <c r="C28" s="25">
        <v>45912</v>
      </c>
      <c r="D28" s="68" t="s">
        <v>746</v>
      </c>
      <c r="E28" s="4" t="s">
        <v>152</v>
      </c>
      <c r="F28" s="201">
        <v>44103502</v>
      </c>
      <c r="G28" s="7">
        <v>4</v>
      </c>
      <c r="H28" s="11">
        <v>411.82</v>
      </c>
      <c r="I28" s="11">
        <f t="shared" si="0"/>
        <v>1647.28</v>
      </c>
      <c r="J28" s="39"/>
      <c r="K28" s="39"/>
    </row>
    <row r="29" spans="1:11" x14ac:dyDescent="0.25">
      <c r="A29" s="7">
        <v>20</v>
      </c>
      <c r="B29" s="27">
        <v>45912</v>
      </c>
      <c r="C29" s="25">
        <v>45912</v>
      </c>
      <c r="D29" s="68" t="s">
        <v>748</v>
      </c>
      <c r="E29" s="4" t="s">
        <v>152</v>
      </c>
      <c r="F29" s="201">
        <v>44103502</v>
      </c>
      <c r="G29" s="7">
        <v>8</v>
      </c>
      <c r="H29" s="11">
        <v>411.82</v>
      </c>
      <c r="I29" s="11">
        <f t="shared" si="0"/>
        <v>3294.56</v>
      </c>
      <c r="J29" s="39"/>
      <c r="K29" s="39"/>
    </row>
    <row r="30" spans="1:11" x14ac:dyDescent="0.25">
      <c r="A30" s="7">
        <v>21</v>
      </c>
      <c r="B30" s="27">
        <v>45912</v>
      </c>
      <c r="C30" s="27">
        <v>45912</v>
      </c>
      <c r="D30" s="62" t="s">
        <v>712</v>
      </c>
      <c r="E30" s="22" t="s">
        <v>154</v>
      </c>
      <c r="F30" s="202">
        <v>44122104</v>
      </c>
      <c r="G30" s="29">
        <v>16</v>
      </c>
      <c r="H30" s="23">
        <v>21.83</v>
      </c>
      <c r="I30" s="11">
        <f t="shared" si="0"/>
        <v>349.28</v>
      </c>
      <c r="J30" s="39"/>
      <c r="K30" s="39"/>
    </row>
    <row r="31" spans="1:11" x14ac:dyDescent="0.25">
      <c r="A31" s="7">
        <v>22</v>
      </c>
      <c r="B31" s="27">
        <v>45912</v>
      </c>
      <c r="C31" s="27">
        <v>45912</v>
      </c>
      <c r="D31" s="62" t="s">
        <v>713</v>
      </c>
      <c r="E31" s="22" t="s">
        <v>154</v>
      </c>
      <c r="F31" s="202">
        <v>44122104</v>
      </c>
      <c r="G31" s="29">
        <v>15</v>
      </c>
      <c r="H31" s="11">
        <v>31.74</v>
      </c>
      <c r="I31" s="11">
        <f t="shared" si="0"/>
        <v>476.09999999999997</v>
      </c>
      <c r="J31" s="39"/>
      <c r="K31" s="39"/>
    </row>
    <row r="32" spans="1:11" x14ac:dyDescent="0.25">
      <c r="A32" s="7">
        <v>23</v>
      </c>
      <c r="B32" s="8">
        <v>45912</v>
      </c>
      <c r="C32" s="8">
        <v>45912</v>
      </c>
      <c r="D32" s="64" t="s">
        <v>714</v>
      </c>
      <c r="E32" s="13" t="s">
        <v>155</v>
      </c>
      <c r="F32" s="199">
        <v>44122104</v>
      </c>
      <c r="G32" s="10">
        <v>50</v>
      </c>
      <c r="H32" s="11">
        <v>4.01</v>
      </c>
      <c r="I32" s="11">
        <f t="shared" si="0"/>
        <v>200.5</v>
      </c>
      <c r="J32" s="39"/>
      <c r="K32" s="39"/>
    </row>
    <row r="33" spans="1:11" x14ac:dyDescent="0.25">
      <c r="A33" s="7">
        <v>24</v>
      </c>
      <c r="B33" s="8">
        <v>45912</v>
      </c>
      <c r="C33" s="8">
        <v>45912</v>
      </c>
      <c r="D33" s="64" t="s">
        <v>718</v>
      </c>
      <c r="E33" s="13" t="s">
        <v>155</v>
      </c>
      <c r="F33" s="199">
        <v>44122012</v>
      </c>
      <c r="G33" s="10">
        <v>9</v>
      </c>
      <c r="H33" s="11">
        <v>75.28</v>
      </c>
      <c r="I33" s="11">
        <f t="shared" si="0"/>
        <v>677.52</v>
      </c>
      <c r="J33" s="39"/>
      <c r="K33" s="39"/>
    </row>
    <row r="34" spans="1:11" x14ac:dyDescent="0.25">
      <c r="A34" s="7">
        <v>25</v>
      </c>
      <c r="B34" s="25">
        <v>45912</v>
      </c>
      <c r="C34" s="25">
        <v>45912</v>
      </c>
      <c r="D34" s="73" t="s">
        <v>750</v>
      </c>
      <c r="E34" s="4" t="s">
        <v>151</v>
      </c>
      <c r="F34" s="18">
        <v>44102412</v>
      </c>
      <c r="G34" s="7">
        <v>13</v>
      </c>
      <c r="H34" s="11">
        <v>861.4</v>
      </c>
      <c r="I34" s="11">
        <f t="shared" si="0"/>
        <v>11198.199999999999</v>
      </c>
      <c r="J34" s="39"/>
      <c r="K34" s="39"/>
    </row>
    <row r="35" spans="1:11" x14ac:dyDescent="0.25">
      <c r="A35" s="7">
        <v>26</v>
      </c>
      <c r="B35" s="27">
        <v>45912</v>
      </c>
      <c r="C35" s="27">
        <v>45912</v>
      </c>
      <c r="D35" s="63" t="s">
        <v>715</v>
      </c>
      <c r="E35" s="22" t="s">
        <v>154</v>
      </c>
      <c r="F35" s="202">
        <v>44122011</v>
      </c>
      <c r="G35" s="29">
        <v>5</v>
      </c>
      <c r="H35" s="23">
        <v>678.5</v>
      </c>
      <c r="I35" s="11">
        <f t="shared" si="0"/>
        <v>3392.5</v>
      </c>
      <c r="J35" s="39"/>
      <c r="K35" s="39"/>
    </row>
    <row r="36" spans="1:11" x14ac:dyDescent="0.25">
      <c r="A36" s="7">
        <v>27</v>
      </c>
      <c r="B36" s="27">
        <v>45912</v>
      </c>
      <c r="C36" s="27">
        <v>45912</v>
      </c>
      <c r="D36" s="62" t="s">
        <v>292</v>
      </c>
      <c r="E36" s="22" t="s">
        <v>155</v>
      </c>
      <c r="F36" s="202">
        <v>44122011</v>
      </c>
      <c r="G36" s="29">
        <v>125</v>
      </c>
      <c r="H36" s="23">
        <v>56.83</v>
      </c>
      <c r="I36" s="11">
        <f t="shared" si="0"/>
        <v>7103.75</v>
      </c>
      <c r="J36" s="39"/>
      <c r="K36" s="39"/>
    </row>
    <row r="37" spans="1:11" x14ac:dyDescent="0.25">
      <c r="A37" s="7">
        <v>28</v>
      </c>
      <c r="B37" s="8">
        <v>45912</v>
      </c>
      <c r="C37" s="8">
        <v>45912</v>
      </c>
      <c r="D37" s="57" t="s">
        <v>716</v>
      </c>
      <c r="E37" s="13" t="s">
        <v>155</v>
      </c>
      <c r="F37" s="199">
        <v>44122011</v>
      </c>
      <c r="G37" s="10">
        <v>125</v>
      </c>
      <c r="H37" s="11">
        <v>56.83</v>
      </c>
      <c r="I37" s="11">
        <f t="shared" si="0"/>
        <v>7103.75</v>
      </c>
      <c r="J37" s="39"/>
      <c r="K37" s="39"/>
    </row>
    <row r="38" spans="1:11" s="91" customFormat="1" x14ac:dyDescent="0.25">
      <c r="A38" s="7">
        <v>29</v>
      </c>
      <c r="B38" s="8">
        <v>45912</v>
      </c>
      <c r="C38" s="8">
        <v>45912</v>
      </c>
      <c r="D38" s="57" t="s">
        <v>737</v>
      </c>
      <c r="E38" s="84" t="s">
        <v>148</v>
      </c>
      <c r="F38" s="208">
        <v>44121708</v>
      </c>
      <c r="G38" s="142">
        <v>60</v>
      </c>
      <c r="H38" s="126">
        <v>12.15</v>
      </c>
      <c r="I38" s="11">
        <f t="shared" si="0"/>
        <v>729</v>
      </c>
      <c r="J38" s="39"/>
      <c r="K38" s="39"/>
    </row>
    <row r="39" spans="1:11" s="91" customFormat="1" x14ac:dyDescent="0.25">
      <c r="A39" s="7">
        <v>30</v>
      </c>
      <c r="B39" s="8">
        <v>45912</v>
      </c>
      <c r="C39" s="8">
        <v>45912</v>
      </c>
      <c r="D39" s="57" t="s">
        <v>736</v>
      </c>
      <c r="E39" s="84" t="s">
        <v>148</v>
      </c>
      <c r="F39" s="199">
        <v>44121708</v>
      </c>
      <c r="G39" s="10">
        <v>60</v>
      </c>
      <c r="H39" s="16">
        <v>12.15</v>
      </c>
      <c r="I39" s="11">
        <f t="shared" si="0"/>
        <v>729</v>
      </c>
      <c r="J39" s="39"/>
      <c r="K39" s="39"/>
    </row>
    <row r="40" spans="1:11" x14ac:dyDescent="0.25">
      <c r="A40" s="7">
        <v>31</v>
      </c>
      <c r="B40" s="25">
        <v>45912</v>
      </c>
      <c r="C40" s="25">
        <v>45912</v>
      </c>
      <c r="D40" s="57" t="s">
        <v>721</v>
      </c>
      <c r="E40" s="4" t="s">
        <v>148</v>
      </c>
      <c r="F40" s="4">
        <v>44121708</v>
      </c>
      <c r="G40" s="7">
        <v>12</v>
      </c>
      <c r="H40" s="11">
        <v>14.46</v>
      </c>
      <c r="I40" s="11">
        <f t="shared" si="0"/>
        <v>173.52</v>
      </c>
      <c r="J40" s="39"/>
      <c r="K40" s="39"/>
    </row>
    <row r="41" spans="1:11" x14ac:dyDescent="0.25">
      <c r="A41" s="7">
        <v>32</v>
      </c>
      <c r="B41" s="25">
        <v>45912</v>
      </c>
      <c r="C41" s="25">
        <v>45912</v>
      </c>
      <c r="D41" s="57" t="s">
        <v>724</v>
      </c>
      <c r="E41" s="4" t="s">
        <v>148</v>
      </c>
      <c r="F41" s="4">
        <v>44121708</v>
      </c>
      <c r="G41" s="7">
        <v>24</v>
      </c>
      <c r="H41" s="11">
        <v>14.46</v>
      </c>
      <c r="I41" s="11">
        <f t="shared" si="0"/>
        <v>347.04</v>
      </c>
      <c r="J41" s="39"/>
      <c r="K41" s="39"/>
    </row>
    <row r="42" spans="1:11" x14ac:dyDescent="0.25">
      <c r="A42" s="7">
        <v>33</v>
      </c>
      <c r="B42" s="25">
        <v>45912</v>
      </c>
      <c r="C42" s="25">
        <v>45912</v>
      </c>
      <c r="D42" s="57" t="s">
        <v>723</v>
      </c>
      <c r="E42" s="4" t="s">
        <v>148</v>
      </c>
      <c r="F42" s="4">
        <v>44121708</v>
      </c>
      <c r="G42" s="7">
        <v>12</v>
      </c>
      <c r="H42" s="11">
        <v>21.44</v>
      </c>
      <c r="I42" s="11">
        <f t="shared" si="0"/>
        <v>257.28000000000003</v>
      </c>
      <c r="J42" s="39"/>
      <c r="K42" s="39"/>
    </row>
    <row r="43" spans="1:11" ht="14.25" customHeight="1" x14ac:dyDescent="0.25">
      <c r="A43" s="7">
        <v>34</v>
      </c>
      <c r="B43" s="27">
        <v>45912</v>
      </c>
      <c r="C43" s="27">
        <v>45912</v>
      </c>
      <c r="D43" s="62" t="s">
        <v>722</v>
      </c>
      <c r="E43" s="22" t="s">
        <v>148</v>
      </c>
      <c r="F43" s="22">
        <v>44121708</v>
      </c>
      <c r="G43" s="29">
        <v>24</v>
      </c>
      <c r="H43" s="23">
        <v>14.46</v>
      </c>
      <c r="I43" s="11">
        <f t="shared" si="0"/>
        <v>347.04</v>
      </c>
      <c r="J43" s="39"/>
      <c r="K43" s="39"/>
    </row>
    <row r="44" spans="1:11" ht="14.25" customHeight="1" x14ac:dyDescent="0.25">
      <c r="A44" s="7">
        <v>35</v>
      </c>
      <c r="B44" s="8">
        <v>45912</v>
      </c>
      <c r="C44" s="8">
        <v>45912</v>
      </c>
      <c r="D44" s="57" t="s">
        <v>751</v>
      </c>
      <c r="E44" s="13" t="s">
        <v>148</v>
      </c>
      <c r="F44" s="13">
        <v>43202005</v>
      </c>
      <c r="G44" s="10">
        <v>15</v>
      </c>
      <c r="H44" s="16">
        <v>619.5</v>
      </c>
      <c r="I44" s="11">
        <f t="shared" si="0"/>
        <v>9292.5</v>
      </c>
      <c r="J44" s="39"/>
      <c r="K44" s="39"/>
    </row>
    <row r="45" spans="1:11" x14ac:dyDescent="0.25">
      <c r="A45" s="7">
        <v>36</v>
      </c>
      <c r="B45" s="25">
        <v>45912</v>
      </c>
      <c r="C45" s="25">
        <v>45912</v>
      </c>
      <c r="D45" s="62" t="s">
        <v>749</v>
      </c>
      <c r="E45" s="4" t="s">
        <v>148</v>
      </c>
      <c r="F45" s="4">
        <v>31201610</v>
      </c>
      <c r="G45" s="10">
        <v>15</v>
      </c>
      <c r="H45" s="11">
        <v>171.1</v>
      </c>
      <c r="I45" s="11">
        <f t="shared" si="0"/>
        <v>2566.5</v>
      </c>
      <c r="J45" s="39"/>
      <c r="K45" s="39"/>
    </row>
    <row r="46" spans="1:11" x14ac:dyDescent="0.25">
      <c r="A46" s="7">
        <v>37</v>
      </c>
      <c r="B46" s="25">
        <v>45912</v>
      </c>
      <c r="C46" s="25">
        <v>45912</v>
      </c>
      <c r="D46" s="76" t="s">
        <v>752</v>
      </c>
      <c r="E46" s="4" t="s">
        <v>148</v>
      </c>
      <c r="F46" s="4">
        <v>44111901</v>
      </c>
      <c r="G46" s="7">
        <v>2</v>
      </c>
      <c r="H46" s="11">
        <v>845</v>
      </c>
      <c r="I46" s="11">
        <f t="shared" si="0"/>
        <v>1690</v>
      </c>
      <c r="J46" s="39"/>
      <c r="K46" s="39"/>
    </row>
    <row r="47" spans="1:11" x14ac:dyDescent="0.25">
      <c r="A47" s="7">
        <v>38</v>
      </c>
      <c r="B47" s="8">
        <v>45912</v>
      </c>
      <c r="C47" s="8">
        <v>45912</v>
      </c>
      <c r="D47" s="131" t="s">
        <v>753</v>
      </c>
      <c r="E47" s="13" t="s">
        <v>148</v>
      </c>
      <c r="F47" s="4">
        <v>44111901</v>
      </c>
      <c r="G47" s="10">
        <v>4</v>
      </c>
      <c r="H47" s="16">
        <v>825</v>
      </c>
      <c r="I47" s="11">
        <f t="shared" si="0"/>
        <v>3300</v>
      </c>
      <c r="J47" s="39"/>
      <c r="K47" s="39"/>
    </row>
    <row r="48" spans="1:11" x14ac:dyDescent="0.25">
      <c r="A48" s="7">
        <v>39</v>
      </c>
      <c r="B48" s="25">
        <v>45912</v>
      </c>
      <c r="C48" s="25">
        <v>45912</v>
      </c>
      <c r="D48" s="58" t="s">
        <v>754</v>
      </c>
      <c r="E48" s="4" t="s">
        <v>148</v>
      </c>
      <c r="F48" s="4">
        <v>44111901</v>
      </c>
      <c r="G48" s="7">
        <v>1</v>
      </c>
      <c r="H48" s="11">
        <v>1950</v>
      </c>
      <c r="I48" s="11">
        <f t="shared" si="0"/>
        <v>1950</v>
      </c>
      <c r="J48" s="39"/>
      <c r="K48" s="39"/>
    </row>
    <row r="49" spans="1:11" ht="14.25" customHeight="1" x14ac:dyDescent="0.25">
      <c r="A49" s="7">
        <v>40</v>
      </c>
      <c r="B49" s="25">
        <v>45912</v>
      </c>
      <c r="C49" s="25">
        <v>45912</v>
      </c>
      <c r="D49" s="58" t="s">
        <v>755</v>
      </c>
      <c r="E49" s="4" t="s">
        <v>148</v>
      </c>
      <c r="F49" s="4">
        <v>44111905</v>
      </c>
      <c r="G49" s="7">
        <v>5</v>
      </c>
      <c r="H49" s="11">
        <v>790</v>
      </c>
      <c r="I49" s="11">
        <f t="shared" si="0"/>
        <v>3950</v>
      </c>
      <c r="J49" s="39"/>
      <c r="K49" s="39"/>
    </row>
    <row r="50" spans="1:11" s="3" customFormat="1" x14ac:dyDescent="0.25">
      <c r="A50" s="7">
        <v>41</v>
      </c>
      <c r="B50" s="83">
        <v>45912</v>
      </c>
      <c r="C50" s="25">
        <v>45912</v>
      </c>
      <c r="D50" s="57" t="s">
        <v>756</v>
      </c>
      <c r="E50" s="4" t="s">
        <v>148</v>
      </c>
      <c r="F50" s="4">
        <v>41111604</v>
      </c>
      <c r="G50" s="7">
        <v>20</v>
      </c>
      <c r="H50" s="11">
        <v>6.49</v>
      </c>
      <c r="I50" s="11">
        <f t="shared" si="0"/>
        <v>129.80000000000001</v>
      </c>
      <c r="J50" s="39"/>
      <c r="K50" s="39"/>
    </row>
    <row r="51" spans="1:11" s="3" customFormat="1" x14ac:dyDescent="0.25">
      <c r="A51" s="7">
        <v>42</v>
      </c>
      <c r="B51" s="83">
        <v>45912</v>
      </c>
      <c r="C51" s="8">
        <v>45912</v>
      </c>
      <c r="D51" s="60" t="s">
        <v>738</v>
      </c>
      <c r="E51" s="13" t="s">
        <v>148</v>
      </c>
      <c r="F51" s="13">
        <v>44121618</v>
      </c>
      <c r="G51" s="10">
        <v>25</v>
      </c>
      <c r="H51" s="16">
        <v>106.2</v>
      </c>
      <c r="I51" s="11">
        <f t="shared" si="0"/>
        <v>2655</v>
      </c>
      <c r="J51" s="39"/>
      <c r="K51" s="39"/>
    </row>
    <row r="52" spans="1:11" s="3" customFormat="1" x14ac:dyDescent="0.25">
      <c r="A52" s="7">
        <v>43</v>
      </c>
      <c r="B52" s="21">
        <v>45912</v>
      </c>
      <c r="C52" s="25">
        <v>45912</v>
      </c>
      <c r="D52" s="57" t="s">
        <v>757</v>
      </c>
      <c r="E52" s="4" t="s">
        <v>148</v>
      </c>
      <c r="F52" s="4">
        <v>44121622</v>
      </c>
      <c r="G52" s="7">
        <v>10</v>
      </c>
      <c r="H52" s="11">
        <v>29.5</v>
      </c>
      <c r="I52" s="11">
        <f t="shared" si="0"/>
        <v>295</v>
      </c>
      <c r="J52" s="39"/>
      <c r="K52" s="39"/>
    </row>
    <row r="53" spans="1:11" s="3" customFormat="1" x14ac:dyDescent="0.25">
      <c r="A53" s="7">
        <v>44</v>
      </c>
      <c r="B53" s="21">
        <v>45912</v>
      </c>
      <c r="C53" s="25">
        <v>45912</v>
      </c>
      <c r="D53" s="57" t="s">
        <v>758</v>
      </c>
      <c r="E53" s="4" t="s">
        <v>148</v>
      </c>
      <c r="F53" s="4">
        <v>44121622</v>
      </c>
      <c r="G53" s="7">
        <v>2</v>
      </c>
      <c r="H53" s="11">
        <v>29.5</v>
      </c>
      <c r="I53" s="11">
        <f t="shared" si="0"/>
        <v>59</v>
      </c>
      <c r="J53" s="39"/>
      <c r="K53" s="39"/>
    </row>
    <row r="54" spans="1:11" s="3" customFormat="1" x14ac:dyDescent="0.25">
      <c r="A54" s="7">
        <v>45</v>
      </c>
      <c r="B54" s="191">
        <v>45911</v>
      </c>
      <c r="C54" s="150">
        <v>45911</v>
      </c>
      <c r="D54" s="57" t="s">
        <v>710</v>
      </c>
      <c r="E54" s="111" t="s">
        <v>148</v>
      </c>
      <c r="F54" s="111">
        <v>82121503</v>
      </c>
      <c r="G54" s="142">
        <v>30</v>
      </c>
      <c r="H54" s="126">
        <v>52.37</v>
      </c>
      <c r="I54" s="11">
        <f t="shared" si="0"/>
        <v>1571.1</v>
      </c>
      <c r="J54" s="39"/>
      <c r="K54" s="39"/>
    </row>
    <row r="55" spans="1:11" x14ac:dyDescent="0.25">
      <c r="A55" s="7">
        <v>46</v>
      </c>
      <c r="B55" s="192">
        <v>45903</v>
      </c>
      <c r="C55" s="27">
        <v>45903</v>
      </c>
      <c r="D55" s="62" t="s">
        <v>437</v>
      </c>
      <c r="E55" s="22" t="s">
        <v>148</v>
      </c>
      <c r="F55" s="22">
        <v>82121504</v>
      </c>
      <c r="G55" s="29">
        <v>100</v>
      </c>
      <c r="H55" s="23">
        <v>885</v>
      </c>
      <c r="I55" s="11">
        <f t="shared" si="0"/>
        <v>88500</v>
      </c>
      <c r="J55" s="39"/>
      <c r="K55" s="39"/>
    </row>
    <row r="56" spans="1:11" x14ac:dyDescent="0.25">
      <c r="A56" s="7">
        <v>47</v>
      </c>
      <c r="B56" s="83">
        <v>45901</v>
      </c>
      <c r="C56" s="8">
        <v>45901</v>
      </c>
      <c r="D56" s="73" t="s">
        <v>759</v>
      </c>
      <c r="E56" s="13" t="s">
        <v>148</v>
      </c>
      <c r="F56" s="10">
        <v>44121503</v>
      </c>
      <c r="G56" s="10">
        <v>940</v>
      </c>
      <c r="H56" s="16">
        <v>22.42</v>
      </c>
      <c r="I56" s="11">
        <f t="shared" si="0"/>
        <v>21074.800000000003</v>
      </c>
      <c r="J56" s="39"/>
      <c r="K56" s="39"/>
    </row>
    <row r="57" spans="1:11" x14ac:dyDescent="0.25">
      <c r="A57" s="7">
        <v>48</v>
      </c>
      <c r="B57" s="21">
        <v>45898</v>
      </c>
      <c r="C57" s="25">
        <v>45898</v>
      </c>
      <c r="D57" s="60" t="s">
        <v>233</v>
      </c>
      <c r="E57" s="4" t="s">
        <v>154</v>
      </c>
      <c r="F57" s="206">
        <v>44122101</v>
      </c>
      <c r="G57" s="7">
        <v>4</v>
      </c>
      <c r="H57" s="11">
        <v>35</v>
      </c>
      <c r="I57" s="11">
        <f t="shared" si="0"/>
        <v>140</v>
      </c>
      <c r="J57" s="39"/>
      <c r="K57" s="39"/>
    </row>
    <row r="58" spans="1:11" x14ac:dyDescent="0.25">
      <c r="A58" s="7">
        <v>49</v>
      </c>
      <c r="B58" s="83">
        <v>45898</v>
      </c>
      <c r="C58" s="8">
        <v>45898</v>
      </c>
      <c r="D58" s="57" t="s">
        <v>706</v>
      </c>
      <c r="E58" s="81" t="s">
        <v>148</v>
      </c>
      <c r="F58" s="168">
        <v>44103103</v>
      </c>
      <c r="G58" s="88">
        <v>2</v>
      </c>
      <c r="H58" s="11">
        <v>4720</v>
      </c>
      <c r="I58" s="11">
        <f t="shared" si="0"/>
        <v>9440</v>
      </c>
      <c r="J58" s="39"/>
      <c r="K58" s="39"/>
    </row>
    <row r="59" spans="1:11" x14ac:dyDescent="0.25">
      <c r="A59" s="7">
        <v>50</v>
      </c>
      <c r="B59" s="83">
        <v>45898</v>
      </c>
      <c r="C59" s="8">
        <v>45898</v>
      </c>
      <c r="D59" s="57" t="s">
        <v>707</v>
      </c>
      <c r="E59" s="111" t="s">
        <v>148</v>
      </c>
      <c r="F59" s="26">
        <v>44103103</v>
      </c>
      <c r="G59" s="142">
        <v>2</v>
      </c>
      <c r="H59" s="16">
        <v>5310</v>
      </c>
      <c r="I59" s="11">
        <f t="shared" si="0"/>
        <v>10620</v>
      </c>
      <c r="J59" s="39"/>
      <c r="K59" s="39"/>
    </row>
    <row r="60" spans="1:11" x14ac:dyDescent="0.25">
      <c r="A60" s="7">
        <v>51</v>
      </c>
      <c r="B60" s="8">
        <v>45898</v>
      </c>
      <c r="C60" s="8">
        <v>45898</v>
      </c>
      <c r="D60" s="57" t="s">
        <v>708</v>
      </c>
      <c r="E60" s="111" t="s">
        <v>148</v>
      </c>
      <c r="F60" s="137">
        <v>44103103</v>
      </c>
      <c r="G60" s="142">
        <v>2</v>
      </c>
      <c r="H60" s="16">
        <v>5310</v>
      </c>
      <c r="I60" s="11">
        <f t="shared" si="0"/>
        <v>10620</v>
      </c>
      <c r="J60" s="39"/>
      <c r="K60" s="39"/>
    </row>
    <row r="61" spans="1:11" s="3" customFormat="1" x14ac:dyDescent="0.25">
      <c r="A61" s="7">
        <v>52</v>
      </c>
      <c r="B61" s="8">
        <v>45898</v>
      </c>
      <c r="C61" s="8">
        <v>45898</v>
      </c>
      <c r="D61" s="57" t="s">
        <v>709</v>
      </c>
      <c r="E61" s="81" t="s">
        <v>148</v>
      </c>
      <c r="F61" s="31">
        <v>44103103</v>
      </c>
      <c r="G61" s="88">
        <v>2</v>
      </c>
      <c r="H61" s="11">
        <v>5310</v>
      </c>
      <c r="I61" s="11">
        <f t="shared" si="0"/>
        <v>10620</v>
      </c>
      <c r="J61" s="39"/>
      <c r="K61" s="39"/>
    </row>
    <row r="62" spans="1:11" s="3" customFormat="1" x14ac:dyDescent="0.25">
      <c r="A62" s="7">
        <v>53</v>
      </c>
      <c r="B62" s="27">
        <v>45891</v>
      </c>
      <c r="C62" s="27">
        <v>45891</v>
      </c>
      <c r="D62" s="62" t="s">
        <v>632</v>
      </c>
      <c r="E62" s="22" t="s">
        <v>148</v>
      </c>
      <c r="F62" s="31">
        <v>44103103</v>
      </c>
      <c r="G62" s="29">
        <v>20</v>
      </c>
      <c r="H62" s="23">
        <v>4656.13</v>
      </c>
      <c r="I62" s="11">
        <f t="shared" si="0"/>
        <v>93122.6</v>
      </c>
      <c r="J62" s="39"/>
      <c r="K62" s="39"/>
    </row>
    <row r="63" spans="1:11" x14ac:dyDescent="0.25">
      <c r="A63" s="7">
        <v>54</v>
      </c>
      <c r="B63" s="8">
        <v>45884</v>
      </c>
      <c r="C63" s="8">
        <v>45884</v>
      </c>
      <c r="D63" s="74" t="s">
        <v>701</v>
      </c>
      <c r="E63" s="4" t="s">
        <v>702</v>
      </c>
      <c r="F63" s="4">
        <v>15101505</v>
      </c>
      <c r="G63" s="10">
        <v>674</v>
      </c>
      <c r="H63" s="11">
        <v>242.19</v>
      </c>
      <c r="I63" s="11">
        <f t="shared" si="0"/>
        <v>163236.06</v>
      </c>
      <c r="J63" s="39"/>
      <c r="K63" s="39"/>
    </row>
    <row r="64" spans="1:11" x14ac:dyDescent="0.25">
      <c r="A64" s="7">
        <v>55</v>
      </c>
      <c r="B64" s="25">
        <v>45877</v>
      </c>
      <c r="C64" s="25">
        <v>45877</v>
      </c>
      <c r="D64" s="57" t="s">
        <v>704</v>
      </c>
      <c r="E64" s="4" t="s">
        <v>148</v>
      </c>
      <c r="F64" s="4">
        <v>44103116</v>
      </c>
      <c r="G64" s="7">
        <v>1</v>
      </c>
      <c r="H64" s="11">
        <v>18554.71</v>
      </c>
      <c r="I64" s="11">
        <f t="shared" si="0"/>
        <v>18554.71</v>
      </c>
      <c r="J64" s="39"/>
      <c r="K64" s="39"/>
    </row>
    <row r="65" spans="1:11" s="3" customFormat="1" x14ac:dyDescent="0.25">
      <c r="A65" s="7">
        <v>56</v>
      </c>
      <c r="B65" s="8">
        <v>45868</v>
      </c>
      <c r="C65" s="25">
        <v>45868</v>
      </c>
      <c r="D65" s="57" t="s">
        <v>696</v>
      </c>
      <c r="E65" s="13" t="s">
        <v>148</v>
      </c>
      <c r="F65" s="13">
        <v>44103116</v>
      </c>
      <c r="G65" s="10">
        <v>6</v>
      </c>
      <c r="H65" s="11">
        <v>19547.61</v>
      </c>
      <c r="I65" s="11">
        <f t="shared" si="0"/>
        <v>117285.66</v>
      </c>
      <c r="J65" s="39"/>
      <c r="K65" s="39"/>
    </row>
    <row r="66" spans="1:11" s="3" customFormat="1" ht="17.25" customHeight="1" x14ac:dyDescent="0.25">
      <c r="A66" s="7">
        <v>57</v>
      </c>
      <c r="B66" s="8">
        <v>45868</v>
      </c>
      <c r="C66" s="8">
        <v>45868</v>
      </c>
      <c r="D66" s="57" t="s">
        <v>695</v>
      </c>
      <c r="E66" s="13" t="s">
        <v>148</v>
      </c>
      <c r="F66" s="13">
        <v>44103120</v>
      </c>
      <c r="G66" s="10">
        <v>6</v>
      </c>
      <c r="H66" s="16">
        <v>1733.93</v>
      </c>
      <c r="I66" s="11">
        <f t="shared" si="0"/>
        <v>10403.58</v>
      </c>
      <c r="J66" s="39"/>
      <c r="K66" s="39"/>
    </row>
    <row r="67" spans="1:11" ht="17.25" customHeight="1" x14ac:dyDescent="0.25">
      <c r="A67" s="7">
        <v>58</v>
      </c>
      <c r="B67" s="8">
        <v>45868</v>
      </c>
      <c r="C67" s="8">
        <v>45868</v>
      </c>
      <c r="D67" s="78" t="s">
        <v>697</v>
      </c>
      <c r="E67" s="13" t="s">
        <v>148</v>
      </c>
      <c r="F67" s="13">
        <v>44103103</v>
      </c>
      <c r="G67" s="10">
        <v>1</v>
      </c>
      <c r="H67" s="16">
        <v>16838.46</v>
      </c>
      <c r="I67" s="11">
        <f t="shared" si="0"/>
        <v>16838.46</v>
      </c>
      <c r="J67" s="39"/>
      <c r="K67" s="39"/>
    </row>
    <row r="68" spans="1:11" s="3" customFormat="1" ht="17.25" customHeight="1" x14ac:dyDescent="0.25">
      <c r="A68" s="7">
        <v>59</v>
      </c>
      <c r="B68" s="25">
        <v>45868</v>
      </c>
      <c r="C68" s="25">
        <v>45868</v>
      </c>
      <c r="D68" s="57" t="s">
        <v>698</v>
      </c>
      <c r="E68" s="4" t="s">
        <v>148</v>
      </c>
      <c r="F68" s="4">
        <v>44103103</v>
      </c>
      <c r="G68" s="7">
        <v>1</v>
      </c>
      <c r="H68" s="11">
        <v>2885.27</v>
      </c>
      <c r="I68" s="11">
        <f t="shared" si="0"/>
        <v>2885.27</v>
      </c>
      <c r="J68" s="39"/>
      <c r="K68" s="39"/>
    </row>
    <row r="69" spans="1:11" s="3" customFormat="1" x14ac:dyDescent="0.25">
      <c r="A69" s="7">
        <v>60</v>
      </c>
      <c r="B69" s="25">
        <v>45868</v>
      </c>
      <c r="C69" s="25">
        <v>45868</v>
      </c>
      <c r="D69" s="57" t="s">
        <v>699</v>
      </c>
      <c r="E69" s="4" t="s">
        <v>148</v>
      </c>
      <c r="F69" s="4">
        <v>44103103</v>
      </c>
      <c r="G69" s="7">
        <v>1</v>
      </c>
      <c r="H69" s="11">
        <v>2885.27</v>
      </c>
      <c r="I69" s="11">
        <f t="shared" si="0"/>
        <v>2885.27</v>
      </c>
      <c r="J69" s="39"/>
      <c r="K69" s="39"/>
    </row>
    <row r="70" spans="1:11" s="6" customFormat="1" x14ac:dyDescent="0.25">
      <c r="A70" s="7">
        <v>61</v>
      </c>
      <c r="B70" s="25">
        <v>45868</v>
      </c>
      <c r="C70" s="25">
        <v>45868</v>
      </c>
      <c r="D70" s="57" t="s">
        <v>700</v>
      </c>
      <c r="E70" s="4" t="s">
        <v>148</v>
      </c>
      <c r="F70" s="4">
        <v>44103103</v>
      </c>
      <c r="G70" s="7">
        <v>1</v>
      </c>
      <c r="H70" s="11">
        <v>2885.27</v>
      </c>
      <c r="I70" s="11">
        <f t="shared" si="0"/>
        <v>2885.27</v>
      </c>
      <c r="J70" s="39"/>
      <c r="K70" s="39"/>
    </row>
    <row r="71" spans="1:11" s="6" customFormat="1" x14ac:dyDescent="0.25">
      <c r="A71" s="7">
        <v>62</v>
      </c>
      <c r="B71" s="8">
        <v>45867</v>
      </c>
      <c r="C71" s="8">
        <v>45869</v>
      </c>
      <c r="D71" s="73" t="s">
        <v>625</v>
      </c>
      <c r="E71" s="13" t="s">
        <v>148</v>
      </c>
      <c r="F71" s="137">
        <v>44103103</v>
      </c>
      <c r="G71" s="10">
        <v>11</v>
      </c>
      <c r="H71" s="16">
        <v>5448.21</v>
      </c>
      <c r="I71" s="11">
        <f t="shared" si="0"/>
        <v>59930.31</v>
      </c>
      <c r="J71" s="39"/>
      <c r="K71" s="39"/>
    </row>
    <row r="72" spans="1:11" s="6" customFormat="1" x14ac:dyDescent="0.25">
      <c r="A72" s="7">
        <v>63</v>
      </c>
      <c r="B72" s="8">
        <v>45867</v>
      </c>
      <c r="C72" s="8">
        <v>45869</v>
      </c>
      <c r="D72" s="73" t="s">
        <v>626</v>
      </c>
      <c r="E72" s="13" t="s">
        <v>148</v>
      </c>
      <c r="F72" s="137">
        <v>44103103</v>
      </c>
      <c r="G72" s="10">
        <v>11</v>
      </c>
      <c r="H72" s="16">
        <v>5448.21</v>
      </c>
      <c r="I72" s="11">
        <f t="shared" si="0"/>
        <v>59930.31</v>
      </c>
      <c r="J72" s="39"/>
      <c r="K72" s="39"/>
    </row>
    <row r="73" spans="1:11" s="3" customFormat="1" ht="14.25" customHeight="1" x14ac:dyDescent="0.25">
      <c r="A73" s="7">
        <v>64</v>
      </c>
      <c r="B73" s="8">
        <v>45867</v>
      </c>
      <c r="C73" s="8">
        <v>45869</v>
      </c>
      <c r="D73" s="73" t="s">
        <v>684</v>
      </c>
      <c r="E73" s="13" t="s">
        <v>148</v>
      </c>
      <c r="F73" s="137">
        <v>44103103</v>
      </c>
      <c r="G73" s="10">
        <v>15</v>
      </c>
      <c r="H73" s="16">
        <v>5448.21</v>
      </c>
      <c r="I73" s="11">
        <f t="shared" si="0"/>
        <v>81723.149999999994</v>
      </c>
      <c r="J73" s="39"/>
      <c r="K73" s="39"/>
    </row>
    <row r="74" spans="1:11" s="3" customFormat="1" ht="14.25" customHeight="1" x14ac:dyDescent="0.25">
      <c r="A74" s="7">
        <v>65</v>
      </c>
      <c r="B74" s="8">
        <v>45867</v>
      </c>
      <c r="C74" s="8">
        <v>45869</v>
      </c>
      <c r="D74" s="57" t="s">
        <v>685</v>
      </c>
      <c r="E74" s="111" t="s">
        <v>148</v>
      </c>
      <c r="F74" s="137">
        <v>44103103</v>
      </c>
      <c r="G74" s="142">
        <v>2</v>
      </c>
      <c r="H74" s="16">
        <v>4247.0600000000004</v>
      </c>
      <c r="I74" s="11">
        <f t="shared" ref="I74:I137" si="1">+G74*H74</f>
        <v>8494.1200000000008</v>
      </c>
      <c r="J74" s="39"/>
      <c r="K74" s="39"/>
    </row>
    <row r="75" spans="1:11" s="3" customFormat="1" x14ac:dyDescent="0.25">
      <c r="A75" s="7">
        <v>66</v>
      </c>
      <c r="B75" s="8">
        <v>45867</v>
      </c>
      <c r="C75" s="8">
        <v>45869</v>
      </c>
      <c r="D75" s="57" t="s">
        <v>686</v>
      </c>
      <c r="E75" s="111" t="s">
        <v>148</v>
      </c>
      <c r="F75" s="137">
        <v>44103103</v>
      </c>
      <c r="G75" s="142">
        <v>2</v>
      </c>
      <c r="H75" s="16">
        <v>5058.88</v>
      </c>
      <c r="I75" s="11">
        <f t="shared" si="1"/>
        <v>10117.76</v>
      </c>
      <c r="J75" s="39"/>
      <c r="K75" s="39"/>
    </row>
    <row r="76" spans="1:11" s="2" customFormat="1" x14ac:dyDescent="0.25">
      <c r="A76" s="7">
        <v>67</v>
      </c>
      <c r="B76" s="8">
        <v>45867</v>
      </c>
      <c r="C76" s="8">
        <v>45869</v>
      </c>
      <c r="D76" s="57" t="s">
        <v>687</v>
      </c>
      <c r="E76" s="111" t="s">
        <v>148</v>
      </c>
      <c r="F76" s="137">
        <v>44103103</v>
      </c>
      <c r="G76" s="142">
        <v>2</v>
      </c>
      <c r="H76" s="16">
        <v>5058.88</v>
      </c>
      <c r="I76" s="11">
        <f t="shared" si="1"/>
        <v>10117.76</v>
      </c>
      <c r="J76" s="39"/>
      <c r="K76" s="39"/>
    </row>
    <row r="77" spans="1:11" x14ac:dyDescent="0.25">
      <c r="A77" s="7">
        <v>68</v>
      </c>
      <c r="B77" s="27">
        <v>45867</v>
      </c>
      <c r="C77" s="27">
        <v>45869</v>
      </c>
      <c r="D77" s="77" t="s">
        <v>682</v>
      </c>
      <c r="E77" s="22" t="s">
        <v>148</v>
      </c>
      <c r="F77" s="22">
        <v>44103103</v>
      </c>
      <c r="G77" s="29">
        <v>1</v>
      </c>
      <c r="H77" s="23">
        <v>23414.22</v>
      </c>
      <c r="I77" s="11">
        <f t="shared" si="1"/>
        <v>23414.22</v>
      </c>
      <c r="J77" s="39"/>
      <c r="K77" s="39"/>
    </row>
    <row r="78" spans="1:11" s="3" customFormat="1" x14ac:dyDescent="0.25">
      <c r="A78" s="7">
        <v>69</v>
      </c>
      <c r="B78" s="8">
        <v>45867</v>
      </c>
      <c r="C78" s="8">
        <v>45869</v>
      </c>
      <c r="D78" s="78" t="s">
        <v>683</v>
      </c>
      <c r="E78" s="13" t="s">
        <v>148</v>
      </c>
      <c r="F78" s="13">
        <v>44103103</v>
      </c>
      <c r="G78" s="10">
        <v>2</v>
      </c>
      <c r="H78" s="16">
        <v>23414.22</v>
      </c>
      <c r="I78" s="11">
        <f t="shared" si="1"/>
        <v>46828.44</v>
      </c>
      <c r="J78" s="39"/>
      <c r="K78" s="39"/>
    </row>
    <row r="79" spans="1:11" s="3" customFormat="1" x14ac:dyDescent="0.25">
      <c r="A79" s="7">
        <v>70</v>
      </c>
      <c r="B79" s="25">
        <v>45867</v>
      </c>
      <c r="C79" s="25">
        <v>45869</v>
      </c>
      <c r="D79" s="57" t="s">
        <v>646</v>
      </c>
      <c r="E79" s="4" t="s">
        <v>148</v>
      </c>
      <c r="F79" s="4">
        <v>44103103</v>
      </c>
      <c r="G79" s="7">
        <v>2</v>
      </c>
      <c r="H79" s="11">
        <v>3376.02</v>
      </c>
      <c r="I79" s="11">
        <f t="shared" si="1"/>
        <v>6752.04</v>
      </c>
      <c r="J79" s="39"/>
      <c r="K79" s="39"/>
    </row>
    <row r="80" spans="1:11" s="3" customFormat="1" x14ac:dyDescent="0.25">
      <c r="A80" s="7">
        <v>71</v>
      </c>
      <c r="B80" s="8">
        <v>45866</v>
      </c>
      <c r="C80" s="8">
        <v>45869</v>
      </c>
      <c r="D80" s="57" t="s">
        <v>705</v>
      </c>
      <c r="E80" s="13" t="s">
        <v>148</v>
      </c>
      <c r="F80" s="13">
        <v>44103103</v>
      </c>
      <c r="G80" s="10">
        <v>3</v>
      </c>
      <c r="H80" s="16">
        <v>12390</v>
      </c>
      <c r="I80" s="11">
        <f t="shared" si="1"/>
        <v>37170</v>
      </c>
      <c r="J80" s="39"/>
      <c r="K80" s="39"/>
    </row>
    <row r="81" spans="1:11" x14ac:dyDescent="0.25">
      <c r="A81" s="7">
        <v>72</v>
      </c>
      <c r="B81" s="8">
        <v>45866</v>
      </c>
      <c r="C81" s="8">
        <v>45869</v>
      </c>
      <c r="D81" s="57" t="s">
        <v>688</v>
      </c>
      <c r="E81" s="81" t="s">
        <v>148</v>
      </c>
      <c r="F81" s="31">
        <v>44103103</v>
      </c>
      <c r="G81" s="88">
        <v>3</v>
      </c>
      <c r="H81" s="11">
        <v>8061.76</v>
      </c>
      <c r="I81" s="11">
        <f t="shared" si="1"/>
        <v>24185.279999999999</v>
      </c>
      <c r="J81" s="39"/>
      <c r="K81" s="39"/>
    </row>
    <row r="82" spans="1:11" s="3" customFormat="1" x14ac:dyDescent="0.25">
      <c r="A82" s="7">
        <v>73</v>
      </c>
      <c r="B82" s="8">
        <v>45866</v>
      </c>
      <c r="C82" s="8">
        <v>45869</v>
      </c>
      <c r="D82" s="57" t="s">
        <v>689</v>
      </c>
      <c r="E82" s="111" t="s">
        <v>148</v>
      </c>
      <c r="F82" s="137">
        <v>44103103</v>
      </c>
      <c r="G82" s="142">
        <v>3</v>
      </c>
      <c r="H82" s="16">
        <v>9726.98</v>
      </c>
      <c r="I82" s="11">
        <f t="shared" si="1"/>
        <v>29180.94</v>
      </c>
      <c r="J82" s="39"/>
      <c r="K82" s="39"/>
    </row>
    <row r="83" spans="1:11" s="3" customFormat="1" x14ac:dyDescent="0.25">
      <c r="A83" s="7">
        <v>74</v>
      </c>
      <c r="B83" s="8">
        <v>45866</v>
      </c>
      <c r="C83" s="8">
        <v>45869</v>
      </c>
      <c r="D83" s="57" t="s">
        <v>690</v>
      </c>
      <c r="E83" s="111" t="s">
        <v>148</v>
      </c>
      <c r="F83" s="137">
        <v>44103103</v>
      </c>
      <c r="G83" s="142">
        <v>3</v>
      </c>
      <c r="H83" s="16">
        <v>9726.98</v>
      </c>
      <c r="I83" s="11">
        <f t="shared" si="1"/>
        <v>29180.94</v>
      </c>
      <c r="J83" s="39"/>
      <c r="K83" s="39"/>
    </row>
    <row r="84" spans="1:11" s="3" customFormat="1" x14ac:dyDescent="0.25">
      <c r="A84" s="7">
        <v>75</v>
      </c>
      <c r="B84" s="8">
        <v>45866</v>
      </c>
      <c r="C84" s="8">
        <v>45869</v>
      </c>
      <c r="D84" s="57" t="s">
        <v>691</v>
      </c>
      <c r="E84" s="81" t="s">
        <v>148</v>
      </c>
      <c r="F84" s="31">
        <v>44103103</v>
      </c>
      <c r="G84" s="88">
        <v>3</v>
      </c>
      <c r="H84" s="11">
        <v>9726.98</v>
      </c>
      <c r="I84" s="11">
        <f t="shared" si="1"/>
        <v>29180.94</v>
      </c>
      <c r="J84" s="39"/>
      <c r="K84" s="39"/>
    </row>
    <row r="85" spans="1:11" s="3" customFormat="1" x14ac:dyDescent="0.25">
      <c r="A85" s="7">
        <v>76</v>
      </c>
      <c r="B85" s="8">
        <v>45828</v>
      </c>
      <c r="C85" s="8">
        <v>45835</v>
      </c>
      <c r="D85" s="58" t="s">
        <v>653</v>
      </c>
      <c r="E85" s="13" t="s">
        <v>155</v>
      </c>
      <c r="F85" s="13">
        <v>82121503</v>
      </c>
      <c r="G85" s="10">
        <v>1375</v>
      </c>
      <c r="H85" s="16">
        <v>11.8</v>
      </c>
      <c r="I85" s="11">
        <f t="shared" si="1"/>
        <v>16225.000000000002</v>
      </c>
      <c r="J85" s="39"/>
      <c r="K85" s="39"/>
    </row>
    <row r="86" spans="1:11" s="3" customFormat="1" x14ac:dyDescent="0.25">
      <c r="A86" s="7">
        <v>77</v>
      </c>
      <c r="B86" s="150">
        <v>45828</v>
      </c>
      <c r="C86" s="150">
        <v>45835</v>
      </c>
      <c r="D86" s="57" t="s">
        <v>654</v>
      </c>
      <c r="E86" s="111" t="s">
        <v>148</v>
      </c>
      <c r="F86" s="111">
        <v>55121807</v>
      </c>
      <c r="G86" s="142">
        <v>50</v>
      </c>
      <c r="H86" s="126">
        <v>767</v>
      </c>
      <c r="I86" s="11">
        <f t="shared" si="1"/>
        <v>38350</v>
      </c>
      <c r="J86" s="39"/>
      <c r="K86" s="39"/>
    </row>
    <row r="87" spans="1:11" s="3" customFormat="1" x14ac:dyDescent="0.25">
      <c r="A87" s="7">
        <v>78</v>
      </c>
      <c r="B87" s="8">
        <v>45824</v>
      </c>
      <c r="C87" s="8">
        <v>45833</v>
      </c>
      <c r="D87" s="57" t="s">
        <v>651</v>
      </c>
      <c r="E87" s="111" t="s">
        <v>148</v>
      </c>
      <c r="F87" s="137">
        <v>44103103</v>
      </c>
      <c r="G87" s="142">
        <v>1</v>
      </c>
      <c r="H87" s="16">
        <v>8336.0499999999993</v>
      </c>
      <c r="I87" s="11">
        <f t="shared" si="1"/>
        <v>8336.0499999999993</v>
      </c>
      <c r="J87" s="39"/>
      <c r="K87" s="39"/>
    </row>
    <row r="88" spans="1:11" x14ac:dyDescent="0.25">
      <c r="A88" s="7">
        <v>79</v>
      </c>
      <c r="B88" s="8">
        <v>45824</v>
      </c>
      <c r="C88" s="8">
        <v>45833</v>
      </c>
      <c r="D88" s="65" t="s">
        <v>652</v>
      </c>
      <c r="E88" s="111" t="s">
        <v>148</v>
      </c>
      <c r="F88" s="137">
        <v>44103103</v>
      </c>
      <c r="G88" s="142">
        <v>1</v>
      </c>
      <c r="H88" s="16">
        <v>11810.23</v>
      </c>
      <c r="I88" s="11">
        <f t="shared" si="1"/>
        <v>11810.23</v>
      </c>
      <c r="J88" s="39"/>
      <c r="K88" s="39"/>
    </row>
    <row r="89" spans="1:11" ht="14.25" customHeight="1" x14ac:dyDescent="0.25">
      <c r="A89" s="7">
        <v>80</v>
      </c>
      <c r="B89" s="8">
        <v>45824</v>
      </c>
      <c r="C89" s="8">
        <v>45833</v>
      </c>
      <c r="D89" s="65" t="s">
        <v>649</v>
      </c>
      <c r="E89" s="111" t="s">
        <v>148</v>
      </c>
      <c r="F89" s="137">
        <v>44103103</v>
      </c>
      <c r="G89" s="142">
        <v>1</v>
      </c>
      <c r="H89" s="16">
        <v>11810.23</v>
      </c>
      <c r="I89" s="11">
        <f t="shared" si="1"/>
        <v>11810.23</v>
      </c>
      <c r="J89" s="39"/>
      <c r="K89" s="39"/>
    </row>
    <row r="90" spans="1:11" ht="14.25" customHeight="1" x14ac:dyDescent="0.25">
      <c r="A90" s="7">
        <v>81</v>
      </c>
      <c r="B90" s="8">
        <v>45824</v>
      </c>
      <c r="C90" s="8">
        <v>45833</v>
      </c>
      <c r="D90" s="65" t="s">
        <v>650</v>
      </c>
      <c r="E90" s="111" t="s">
        <v>148</v>
      </c>
      <c r="F90" s="137">
        <v>44103103</v>
      </c>
      <c r="G90" s="142">
        <v>1</v>
      </c>
      <c r="H90" s="16">
        <v>11810.23</v>
      </c>
      <c r="I90" s="11">
        <f t="shared" si="1"/>
        <v>11810.23</v>
      </c>
      <c r="J90" s="39"/>
      <c r="K90" s="39"/>
    </row>
    <row r="91" spans="1:11" s="3" customFormat="1" x14ac:dyDescent="0.25">
      <c r="A91" s="7">
        <v>82</v>
      </c>
      <c r="B91" s="8">
        <v>45821</v>
      </c>
      <c r="C91" s="8">
        <v>45835</v>
      </c>
      <c r="D91" s="195" t="s">
        <v>655</v>
      </c>
      <c r="E91" s="13" t="s">
        <v>148</v>
      </c>
      <c r="F91" s="13">
        <v>82121503</v>
      </c>
      <c r="G91" s="10">
        <v>2740</v>
      </c>
      <c r="H91" s="16">
        <v>31</v>
      </c>
      <c r="I91" s="11">
        <f t="shared" si="1"/>
        <v>84940</v>
      </c>
      <c r="J91" s="39"/>
      <c r="K91" s="39"/>
    </row>
    <row r="92" spans="1:11" s="3" customFormat="1" x14ac:dyDescent="0.25">
      <c r="A92" s="7">
        <v>83</v>
      </c>
      <c r="B92" s="25">
        <v>45812</v>
      </c>
      <c r="C92" s="25">
        <v>45835</v>
      </c>
      <c r="D92" s="65" t="s">
        <v>656</v>
      </c>
      <c r="E92" s="4" t="s">
        <v>148</v>
      </c>
      <c r="F92" s="4">
        <v>44111501</v>
      </c>
      <c r="G92" s="7">
        <v>7</v>
      </c>
      <c r="H92" s="11">
        <v>4130</v>
      </c>
      <c r="I92" s="11">
        <f t="shared" si="1"/>
        <v>28910</v>
      </c>
      <c r="J92" s="39"/>
      <c r="K92" s="39"/>
    </row>
    <row r="93" spans="1:11" s="3" customFormat="1" x14ac:dyDescent="0.25">
      <c r="A93" s="7">
        <v>84</v>
      </c>
      <c r="B93" s="25">
        <v>45810</v>
      </c>
      <c r="C93" s="25">
        <v>45821</v>
      </c>
      <c r="D93" s="65" t="s">
        <v>646</v>
      </c>
      <c r="E93" s="4" t="s">
        <v>148</v>
      </c>
      <c r="F93" s="4">
        <v>44103103</v>
      </c>
      <c r="G93" s="7">
        <v>2</v>
      </c>
      <c r="H93" s="11">
        <v>3576.53</v>
      </c>
      <c r="I93" s="11">
        <f t="shared" si="1"/>
        <v>7153.06</v>
      </c>
      <c r="J93" s="39"/>
      <c r="K93" s="39"/>
    </row>
    <row r="94" spans="1:11" s="3" customFormat="1" x14ac:dyDescent="0.25">
      <c r="A94" s="7">
        <v>85</v>
      </c>
      <c r="B94" s="25">
        <v>45810</v>
      </c>
      <c r="C94" s="25">
        <v>45821</v>
      </c>
      <c r="D94" s="65" t="s">
        <v>647</v>
      </c>
      <c r="E94" s="4" t="s">
        <v>148</v>
      </c>
      <c r="F94" s="4">
        <v>44103103</v>
      </c>
      <c r="G94" s="7">
        <v>3</v>
      </c>
      <c r="H94" s="11">
        <v>2836.87</v>
      </c>
      <c r="I94" s="11">
        <f t="shared" si="1"/>
        <v>8510.61</v>
      </c>
      <c r="J94" s="39"/>
      <c r="K94" s="39"/>
    </row>
    <row r="95" spans="1:11" s="2" customFormat="1" x14ac:dyDescent="0.25">
      <c r="A95" s="7">
        <v>86</v>
      </c>
      <c r="B95" s="25">
        <v>45810</v>
      </c>
      <c r="C95" s="25">
        <v>45821</v>
      </c>
      <c r="D95" s="65" t="s">
        <v>648</v>
      </c>
      <c r="E95" s="4" t="s">
        <v>148</v>
      </c>
      <c r="F95" s="4">
        <v>44103103</v>
      </c>
      <c r="G95" s="7">
        <v>3</v>
      </c>
      <c r="H95" s="11">
        <v>2836.87</v>
      </c>
      <c r="I95" s="11">
        <f t="shared" si="1"/>
        <v>8510.61</v>
      </c>
      <c r="J95" s="39"/>
      <c r="K95" s="39"/>
    </row>
    <row r="96" spans="1:11" s="2" customFormat="1" x14ac:dyDescent="0.25">
      <c r="A96" s="7">
        <v>87</v>
      </c>
      <c r="B96" s="8">
        <v>45807</v>
      </c>
      <c r="C96" s="8">
        <v>45807</v>
      </c>
      <c r="D96" s="65" t="s">
        <v>423</v>
      </c>
      <c r="E96" s="13" t="s">
        <v>156</v>
      </c>
      <c r="F96" s="13">
        <v>14111502</v>
      </c>
      <c r="G96" s="10">
        <v>53</v>
      </c>
      <c r="H96" s="16">
        <v>105.2</v>
      </c>
      <c r="I96" s="11">
        <f t="shared" si="1"/>
        <v>5575.6</v>
      </c>
      <c r="J96" s="39"/>
      <c r="K96" s="39"/>
    </row>
    <row r="97" spans="1:11" s="2" customFormat="1" x14ac:dyDescent="0.25">
      <c r="A97" s="7">
        <v>88</v>
      </c>
      <c r="B97" s="8">
        <v>45789</v>
      </c>
      <c r="C97" s="8">
        <v>45805</v>
      </c>
      <c r="D97" s="65" t="s">
        <v>494</v>
      </c>
      <c r="E97" s="13" t="s">
        <v>148</v>
      </c>
      <c r="F97" s="13">
        <v>44103103</v>
      </c>
      <c r="G97" s="10">
        <v>2</v>
      </c>
      <c r="H97" s="16">
        <v>8183.7</v>
      </c>
      <c r="I97" s="11">
        <f t="shared" si="1"/>
        <v>16367.4</v>
      </c>
      <c r="J97" s="39"/>
      <c r="K97" s="39"/>
    </row>
    <row r="98" spans="1:11" s="2" customFormat="1" x14ac:dyDescent="0.25">
      <c r="A98" s="7">
        <v>89</v>
      </c>
      <c r="B98" s="8">
        <v>45789</v>
      </c>
      <c r="C98" s="8">
        <v>45805</v>
      </c>
      <c r="D98" s="65" t="s">
        <v>540</v>
      </c>
      <c r="E98" s="13" t="s">
        <v>148</v>
      </c>
      <c r="F98" s="13">
        <v>44103103</v>
      </c>
      <c r="G98" s="10">
        <v>2</v>
      </c>
      <c r="H98" s="16">
        <v>9662.8799999999992</v>
      </c>
      <c r="I98" s="11">
        <f t="shared" si="1"/>
        <v>19325.759999999998</v>
      </c>
      <c r="J98" s="39"/>
      <c r="K98" s="39"/>
    </row>
    <row r="99" spans="1:11" x14ac:dyDescent="0.25">
      <c r="A99" s="7">
        <v>90</v>
      </c>
      <c r="B99" s="8">
        <v>45789</v>
      </c>
      <c r="C99" s="8">
        <v>45805</v>
      </c>
      <c r="D99" s="65" t="s">
        <v>541</v>
      </c>
      <c r="E99" s="13" t="s">
        <v>148</v>
      </c>
      <c r="F99" s="13">
        <v>44103103</v>
      </c>
      <c r="G99" s="10">
        <v>2</v>
      </c>
      <c r="H99" s="16">
        <v>9662.8799999999992</v>
      </c>
      <c r="I99" s="11">
        <f t="shared" si="1"/>
        <v>19325.759999999998</v>
      </c>
      <c r="J99" s="39"/>
      <c r="K99" s="39"/>
    </row>
    <row r="100" spans="1:11" x14ac:dyDescent="0.25">
      <c r="A100" s="7">
        <v>91</v>
      </c>
      <c r="B100" s="8">
        <v>45789</v>
      </c>
      <c r="C100" s="8">
        <v>45805</v>
      </c>
      <c r="D100" s="57" t="s">
        <v>432</v>
      </c>
      <c r="E100" s="13" t="s">
        <v>148</v>
      </c>
      <c r="F100" s="13">
        <v>44103103</v>
      </c>
      <c r="G100" s="10">
        <v>2</v>
      </c>
      <c r="H100" s="16">
        <v>9662.8799999999992</v>
      </c>
      <c r="I100" s="11">
        <f t="shared" si="1"/>
        <v>19325.759999999998</v>
      </c>
      <c r="J100" s="39"/>
      <c r="K100" s="39"/>
    </row>
    <row r="101" spans="1:11" x14ac:dyDescent="0.25">
      <c r="A101" s="7">
        <v>92</v>
      </c>
      <c r="B101" s="8">
        <v>45789</v>
      </c>
      <c r="C101" s="8">
        <v>45805</v>
      </c>
      <c r="D101" s="73" t="s">
        <v>445</v>
      </c>
      <c r="E101" s="13" t="s">
        <v>148</v>
      </c>
      <c r="F101" s="137">
        <v>44103103</v>
      </c>
      <c r="G101" s="10">
        <v>2</v>
      </c>
      <c r="H101" s="16">
        <v>11431.49</v>
      </c>
      <c r="I101" s="11">
        <f t="shared" si="1"/>
        <v>22862.98</v>
      </c>
      <c r="J101" s="39"/>
      <c r="K101" s="39"/>
    </row>
    <row r="102" spans="1:11" x14ac:dyDescent="0.25">
      <c r="A102" s="7">
        <v>93</v>
      </c>
      <c r="B102" s="27">
        <v>45770</v>
      </c>
      <c r="C102" s="27">
        <v>45776</v>
      </c>
      <c r="D102" s="62" t="s">
        <v>632</v>
      </c>
      <c r="E102" s="22" t="s">
        <v>148</v>
      </c>
      <c r="F102" s="31">
        <v>44103103</v>
      </c>
      <c r="G102" s="29">
        <v>27</v>
      </c>
      <c r="H102" s="23">
        <v>4446.17</v>
      </c>
      <c r="I102" s="11">
        <f t="shared" si="1"/>
        <v>120046.59</v>
      </c>
      <c r="J102" s="39"/>
      <c r="K102" s="39"/>
    </row>
    <row r="103" spans="1:11" x14ac:dyDescent="0.25">
      <c r="A103" s="7">
        <v>94</v>
      </c>
      <c r="B103" s="25">
        <v>45770</v>
      </c>
      <c r="C103" s="25">
        <v>45776</v>
      </c>
      <c r="D103" s="57" t="s">
        <v>135</v>
      </c>
      <c r="E103" s="4" t="s">
        <v>148</v>
      </c>
      <c r="F103" s="4">
        <v>44103103</v>
      </c>
      <c r="G103" s="7">
        <v>1</v>
      </c>
      <c r="H103" s="11">
        <v>2575.86</v>
      </c>
      <c r="I103" s="11">
        <f t="shared" si="1"/>
        <v>2575.86</v>
      </c>
      <c r="J103" s="39"/>
      <c r="K103" s="39"/>
    </row>
    <row r="104" spans="1:11" x14ac:dyDescent="0.25">
      <c r="A104" s="7">
        <v>95</v>
      </c>
      <c r="B104" s="8">
        <v>45758</v>
      </c>
      <c r="C104" s="8">
        <v>45770</v>
      </c>
      <c r="D104" s="73" t="s">
        <v>627</v>
      </c>
      <c r="E104" s="13" t="s">
        <v>148</v>
      </c>
      <c r="F104" s="137">
        <v>44103103</v>
      </c>
      <c r="G104" s="10">
        <v>1</v>
      </c>
      <c r="H104" s="16">
        <v>5203.1000000000004</v>
      </c>
      <c r="I104" s="11">
        <f t="shared" si="1"/>
        <v>5203.1000000000004</v>
      </c>
      <c r="J104" s="39"/>
      <c r="K104" s="39"/>
    </row>
    <row r="105" spans="1:11" s="3" customFormat="1" x14ac:dyDescent="0.25">
      <c r="A105" s="7">
        <v>96</v>
      </c>
      <c r="B105" s="8">
        <v>45758</v>
      </c>
      <c r="C105" s="8">
        <v>45770</v>
      </c>
      <c r="D105" s="73" t="s">
        <v>628</v>
      </c>
      <c r="E105" s="13" t="s">
        <v>148</v>
      </c>
      <c r="F105" s="137">
        <v>44103103</v>
      </c>
      <c r="G105" s="10">
        <v>8</v>
      </c>
      <c r="H105" s="16">
        <v>11431.49</v>
      </c>
      <c r="I105" s="11">
        <f t="shared" si="1"/>
        <v>91451.92</v>
      </c>
      <c r="J105" s="39"/>
      <c r="K105" s="39"/>
    </row>
    <row r="106" spans="1:11" s="3" customFormat="1" x14ac:dyDescent="0.25">
      <c r="A106" s="7">
        <v>97</v>
      </c>
      <c r="B106" s="150">
        <v>45758</v>
      </c>
      <c r="C106" s="150">
        <v>45770</v>
      </c>
      <c r="D106" s="73" t="s">
        <v>629</v>
      </c>
      <c r="E106" s="111" t="s">
        <v>148</v>
      </c>
      <c r="F106" s="137">
        <v>44103103</v>
      </c>
      <c r="G106" s="142">
        <v>8</v>
      </c>
      <c r="H106" s="126">
        <v>14323.82</v>
      </c>
      <c r="I106" s="11">
        <f t="shared" si="1"/>
        <v>114590.56</v>
      </c>
      <c r="J106" s="39"/>
      <c r="K106" s="39"/>
    </row>
    <row r="107" spans="1:11" x14ac:dyDescent="0.25">
      <c r="A107" s="7">
        <v>98</v>
      </c>
      <c r="B107" s="8">
        <v>45758</v>
      </c>
      <c r="C107" s="8">
        <v>45770</v>
      </c>
      <c r="D107" s="57" t="s">
        <v>630</v>
      </c>
      <c r="E107" s="13" t="s">
        <v>148</v>
      </c>
      <c r="F107" s="137">
        <v>44102103</v>
      </c>
      <c r="G107" s="10">
        <v>8</v>
      </c>
      <c r="H107" s="16">
        <v>14323.82</v>
      </c>
      <c r="I107" s="11">
        <f t="shared" si="1"/>
        <v>114590.56</v>
      </c>
      <c r="J107" s="39"/>
      <c r="K107" s="39"/>
    </row>
    <row r="108" spans="1:11" x14ac:dyDescent="0.25">
      <c r="A108" s="7">
        <v>99</v>
      </c>
      <c r="B108" s="27">
        <v>45758</v>
      </c>
      <c r="C108" s="27">
        <v>45770</v>
      </c>
      <c r="D108" s="62" t="s">
        <v>631</v>
      </c>
      <c r="E108" s="81" t="s">
        <v>148</v>
      </c>
      <c r="F108" s="31">
        <v>44103103</v>
      </c>
      <c r="G108" s="88">
        <v>8</v>
      </c>
      <c r="H108" s="23">
        <v>14323.82</v>
      </c>
      <c r="I108" s="11">
        <f t="shared" si="1"/>
        <v>114590.56</v>
      </c>
      <c r="J108" s="39"/>
      <c r="K108" s="39"/>
    </row>
    <row r="109" spans="1:11" s="3" customFormat="1" x14ac:dyDescent="0.25">
      <c r="A109" s="7">
        <v>100</v>
      </c>
      <c r="B109" s="8">
        <v>45742</v>
      </c>
      <c r="C109" s="8">
        <v>45744</v>
      </c>
      <c r="D109" s="57" t="s">
        <v>585</v>
      </c>
      <c r="E109" s="13" t="s">
        <v>148</v>
      </c>
      <c r="F109" s="13">
        <v>44121506</v>
      </c>
      <c r="G109" s="10">
        <v>500</v>
      </c>
      <c r="H109" s="16">
        <v>6.49</v>
      </c>
      <c r="I109" s="11">
        <f t="shared" si="1"/>
        <v>3245</v>
      </c>
      <c r="J109" s="39"/>
      <c r="K109" s="39"/>
    </row>
    <row r="110" spans="1:11" x14ac:dyDescent="0.25">
      <c r="A110" s="7">
        <v>101</v>
      </c>
      <c r="B110" s="25">
        <v>45726</v>
      </c>
      <c r="C110" s="25">
        <v>45727</v>
      </c>
      <c r="D110" s="60" t="s">
        <v>563</v>
      </c>
      <c r="E110" s="4" t="s">
        <v>154</v>
      </c>
      <c r="F110" s="200">
        <v>44122101</v>
      </c>
      <c r="G110" s="7">
        <v>30</v>
      </c>
      <c r="H110" s="11">
        <v>25.96</v>
      </c>
      <c r="I110" s="11">
        <f t="shared" si="1"/>
        <v>778.80000000000007</v>
      </c>
      <c r="J110" s="39"/>
      <c r="K110" s="39"/>
    </row>
    <row r="111" spans="1:11" s="3" customFormat="1" x14ac:dyDescent="0.25">
      <c r="A111" s="7">
        <v>102</v>
      </c>
      <c r="B111" s="25">
        <v>45726</v>
      </c>
      <c r="C111" s="25">
        <v>45727</v>
      </c>
      <c r="D111" s="60" t="s">
        <v>562</v>
      </c>
      <c r="E111" s="4" t="s">
        <v>154</v>
      </c>
      <c r="F111" s="200">
        <v>44122101</v>
      </c>
      <c r="G111" s="7">
        <v>100</v>
      </c>
      <c r="H111" s="11">
        <v>32.630000000000003</v>
      </c>
      <c r="I111" s="11">
        <f t="shared" si="1"/>
        <v>3263.0000000000005</v>
      </c>
      <c r="J111" s="39"/>
      <c r="K111" s="39"/>
    </row>
    <row r="112" spans="1:11" s="3" customFormat="1" x14ac:dyDescent="0.25">
      <c r="A112" s="7">
        <v>103</v>
      </c>
      <c r="B112" s="8">
        <v>45726</v>
      </c>
      <c r="C112" s="8">
        <v>45727</v>
      </c>
      <c r="D112" s="58" t="s">
        <v>639</v>
      </c>
      <c r="E112" s="13" t="s">
        <v>155</v>
      </c>
      <c r="F112" s="13">
        <v>44121804</v>
      </c>
      <c r="G112" s="10">
        <v>25</v>
      </c>
      <c r="H112" s="16">
        <v>5.9</v>
      </c>
      <c r="I112" s="11">
        <f t="shared" si="1"/>
        <v>147.5</v>
      </c>
      <c r="J112" s="39"/>
      <c r="K112" s="39"/>
    </row>
    <row r="113" spans="1:11" s="3" customFormat="1" x14ac:dyDescent="0.25">
      <c r="A113" s="7">
        <v>104</v>
      </c>
      <c r="B113" s="27">
        <v>45726</v>
      </c>
      <c r="C113" s="27">
        <v>45727</v>
      </c>
      <c r="D113" s="62" t="s">
        <v>564</v>
      </c>
      <c r="E113" s="22" t="s">
        <v>154</v>
      </c>
      <c r="F113" s="29">
        <v>44122016</v>
      </c>
      <c r="G113" s="29">
        <v>16</v>
      </c>
      <c r="H113" s="23">
        <v>19.77</v>
      </c>
      <c r="I113" s="11">
        <f t="shared" si="1"/>
        <v>316.32</v>
      </c>
      <c r="J113" s="39"/>
      <c r="K113" s="39"/>
    </row>
    <row r="114" spans="1:11" x14ac:dyDescent="0.25">
      <c r="A114" s="7">
        <v>105</v>
      </c>
      <c r="B114" s="27">
        <v>45726</v>
      </c>
      <c r="C114" s="27">
        <v>45727</v>
      </c>
      <c r="D114" s="62" t="s">
        <v>565</v>
      </c>
      <c r="E114" s="22" t="s">
        <v>154</v>
      </c>
      <c r="F114" s="29">
        <v>44122016</v>
      </c>
      <c r="G114" s="29">
        <v>15</v>
      </c>
      <c r="H114" s="11">
        <v>38.590000000000003</v>
      </c>
      <c r="I114" s="11">
        <f t="shared" si="1"/>
        <v>578.85</v>
      </c>
      <c r="J114" s="39"/>
      <c r="K114" s="39"/>
    </row>
    <row r="115" spans="1:11" x14ac:dyDescent="0.25">
      <c r="A115" s="7">
        <v>106</v>
      </c>
      <c r="B115" s="8">
        <v>45726</v>
      </c>
      <c r="C115" s="8">
        <v>45727</v>
      </c>
      <c r="D115" s="62" t="s">
        <v>566</v>
      </c>
      <c r="E115" s="22" t="s">
        <v>154</v>
      </c>
      <c r="F115" s="29">
        <v>44122016</v>
      </c>
      <c r="G115" s="10">
        <v>20</v>
      </c>
      <c r="H115" s="11">
        <v>38.590000000000003</v>
      </c>
      <c r="I115" s="11">
        <f t="shared" si="1"/>
        <v>771.80000000000007</v>
      </c>
      <c r="J115" s="39"/>
      <c r="K115" s="39"/>
    </row>
    <row r="116" spans="1:11" s="2" customFormat="1" x14ac:dyDescent="0.25">
      <c r="A116" s="7">
        <v>107</v>
      </c>
      <c r="B116" s="25">
        <v>45726</v>
      </c>
      <c r="C116" s="25">
        <v>45736</v>
      </c>
      <c r="D116" s="58" t="s">
        <v>580</v>
      </c>
      <c r="E116" s="4" t="s">
        <v>155</v>
      </c>
      <c r="F116" s="7">
        <v>82121503</v>
      </c>
      <c r="G116" s="7">
        <v>425</v>
      </c>
      <c r="H116" s="11">
        <v>159.30000000000001</v>
      </c>
      <c r="I116" s="11">
        <f t="shared" si="1"/>
        <v>67702.5</v>
      </c>
      <c r="J116" s="39"/>
      <c r="K116" s="39"/>
    </row>
    <row r="117" spans="1:11" s="2" customFormat="1" x14ac:dyDescent="0.25">
      <c r="A117" s="7">
        <v>108</v>
      </c>
      <c r="B117" s="8">
        <v>45726</v>
      </c>
      <c r="C117" s="8">
        <v>45727</v>
      </c>
      <c r="D117" s="57" t="s">
        <v>567</v>
      </c>
      <c r="E117" s="13" t="s">
        <v>157</v>
      </c>
      <c r="F117" s="10">
        <v>44122010</v>
      </c>
      <c r="G117" s="10">
        <v>100</v>
      </c>
      <c r="H117" s="11">
        <v>159.30000000000001</v>
      </c>
      <c r="I117" s="11">
        <f t="shared" si="1"/>
        <v>15930.000000000002</v>
      </c>
      <c r="J117" s="39"/>
      <c r="K117" s="39"/>
    </row>
    <row r="118" spans="1:11" s="2" customFormat="1" x14ac:dyDescent="0.25">
      <c r="A118" s="7">
        <v>109</v>
      </c>
      <c r="B118" s="25">
        <v>45726</v>
      </c>
      <c r="C118" s="82">
        <v>45727</v>
      </c>
      <c r="D118" s="62" t="s">
        <v>551</v>
      </c>
      <c r="E118" s="4" t="s">
        <v>148</v>
      </c>
      <c r="F118" s="7">
        <v>44121615</v>
      </c>
      <c r="G118" s="7">
        <v>20</v>
      </c>
      <c r="H118" s="11">
        <v>2165.3000000000002</v>
      </c>
      <c r="I118" s="11">
        <f t="shared" si="1"/>
        <v>43306</v>
      </c>
      <c r="J118" s="39"/>
      <c r="K118" s="39"/>
    </row>
    <row r="119" spans="1:11" x14ac:dyDescent="0.25">
      <c r="A119" s="7">
        <v>110</v>
      </c>
      <c r="B119" s="8">
        <v>45726</v>
      </c>
      <c r="C119" s="128">
        <v>45727</v>
      </c>
      <c r="D119" s="73" t="s">
        <v>552</v>
      </c>
      <c r="E119" s="13" t="s">
        <v>148</v>
      </c>
      <c r="F119" s="10">
        <v>44121615</v>
      </c>
      <c r="G119" s="10">
        <v>20</v>
      </c>
      <c r="H119" s="16">
        <v>306.8</v>
      </c>
      <c r="I119" s="11">
        <f t="shared" si="1"/>
        <v>6136</v>
      </c>
      <c r="J119" s="39"/>
      <c r="K119" s="39"/>
    </row>
    <row r="120" spans="1:11" x14ac:dyDescent="0.25">
      <c r="A120" s="7">
        <v>111</v>
      </c>
      <c r="B120" s="8">
        <v>45726</v>
      </c>
      <c r="C120" s="8">
        <v>45727</v>
      </c>
      <c r="D120" s="60" t="s">
        <v>569</v>
      </c>
      <c r="E120" s="13" t="s">
        <v>154</v>
      </c>
      <c r="F120" s="10">
        <v>44121615</v>
      </c>
      <c r="G120" s="10">
        <v>10</v>
      </c>
      <c r="H120" s="16">
        <v>151.04</v>
      </c>
      <c r="I120" s="11">
        <f t="shared" si="1"/>
        <v>1510.3999999999999</v>
      </c>
      <c r="J120" s="39"/>
      <c r="K120" s="39"/>
    </row>
    <row r="121" spans="1:11" x14ac:dyDescent="0.25">
      <c r="A121" s="7">
        <v>112</v>
      </c>
      <c r="B121" s="8">
        <v>45726</v>
      </c>
      <c r="C121" s="8">
        <v>45727</v>
      </c>
      <c r="D121" s="60" t="s">
        <v>570</v>
      </c>
      <c r="E121" s="13" t="s">
        <v>154</v>
      </c>
      <c r="F121" s="10">
        <v>44121615</v>
      </c>
      <c r="G121" s="10">
        <v>10</v>
      </c>
      <c r="H121" s="16">
        <v>32.86</v>
      </c>
      <c r="I121" s="11">
        <f t="shared" si="1"/>
        <v>328.6</v>
      </c>
      <c r="J121" s="39"/>
      <c r="K121" s="39"/>
    </row>
    <row r="122" spans="1:11" x14ac:dyDescent="0.25">
      <c r="A122" s="7">
        <v>113</v>
      </c>
      <c r="B122" s="25">
        <v>45726</v>
      </c>
      <c r="C122" s="25">
        <v>45727</v>
      </c>
      <c r="D122" s="57" t="s">
        <v>571</v>
      </c>
      <c r="E122" s="4" t="s">
        <v>154</v>
      </c>
      <c r="F122" s="7">
        <v>14111537</v>
      </c>
      <c r="G122" s="7">
        <v>1</v>
      </c>
      <c r="H122" s="11">
        <v>719.8</v>
      </c>
      <c r="I122" s="11">
        <f t="shared" si="1"/>
        <v>719.8</v>
      </c>
      <c r="J122" s="39"/>
      <c r="K122" s="39"/>
    </row>
    <row r="123" spans="1:11" x14ac:dyDescent="0.25">
      <c r="A123" s="7">
        <v>114</v>
      </c>
      <c r="B123" s="8">
        <v>45726</v>
      </c>
      <c r="C123" s="8">
        <v>45727</v>
      </c>
      <c r="D123" s="57" t="s">
        <v>420</v>
      </c>
      <c r="E123" s="13" t="s">
        <v>165</v>
      </c>
      <c r="F123" s="10">
        <v>14111531</v>
      </c>
      <c r="G123" s="10">
        <v>15</v>
      </c>
      <c r="H123" s="16">
        <v>244.85</v>
      </c>
      <c r="I123" s="11">
        <f t="shared" si="1"/>
        <v>3672.75</v>
      </c>
      <c r="J123" s="39"/>
      <c r="K123" s="39"/>
    </row>
    <row r="124" spans="1:11" x14ac:dyDescent="0.25">
      <c r="A124" s="7">
        <v>115</v>
      </c>
      <c r="B124" s="25">
        <v>45726</v>
      </c>
      <c r="C124" s="25">
        <v>45727</v>
      </c>
      <c r="D124" s="57" t="s">
        <v>554</v>
      </c>
      <c r="E124" s="84" t="s">
        <v>148</v>
      </c>
      <c r="F124" s="7">
        <v>44121708</v>
      </c>
      <c r="G124" s="7">
        <v>18</v>
      </c>
      <c r="H124" s="11">
        <v>12.15</v>
      </c>
      <c r="I124" s="11">
        <f t="shared" si="1"/>
        <v>218.70000000000002</v>
      </c>
      <c r="J124" s="39"/>
      <c r="K124" s="39"/>
    </row>
    <row r="125" spans="1:11" s="2" customFormat="1" x14ac:dyDescent="0.25">
      <c r="A125" s="7">
        <v>116</v>
      </c>
      <c r="B125" s="25">
        <v>45726</v>
      </c>
      <c r="C125" s="25">
        <v>45727</v>
      </c>
      <c r="D125" s="57" t="s">
        <v>553</v>
      </c>
      <c r="E125" s="84" t="s">
        <v>148</v>
      </c>
      <c r="F125" s="4">
        <v>44121708</v>
      </c>
      <c r="G125" s="7">
        <v>6</v>
      </c>
      <c r="H125" s="11">
        <v>14.46</v>
      </c>
      <c r="I125" s="11">
        <f t="shared" si="1"/>
        <v>86.76</v>
      </c>
      <c r="J125" s="39"/>
      <c r="K125" s="39"/>
    </row>
    <row r="126" spans="1:11" s="2" customFormat="1" x14ac:dyDescent="0.25">
      <c r="A126" s="7">
        <v>117</v>
      </c>
      <c r="B126" s="8">
        <v>45726</v>
      </c>
      <c r="C126" s="8">
        <v>45727</v>
      </c>
      <c r="D126" s="58" t="s">
        <v>572</v>
      </c>
      <c r="E126" s="13" t="s">
        <v>157</v>
      </c>
      <c r="F126" s="104">
        <v>14111507</v>
      </c>
      <c r="G126" s="10">
        <v>5</v>
      </c>
      <c r="H126" s="11">
        <v>134.52000000000001</v>
      </c>
      <c r="I126" s="11">
        <f t="shared" si="1"/>
        <v>672.6</v>
      </c>
      <c r="J126" s="39"/>
      <c r="K126" s="39"/>
    </row>
    <row r="127" spans="1:11" s="2" customFormat="1" x14ac:dyDescent="0.25">
      <c r="A127" s="7">
        <v>118</v>
      </c>
      <c r="B127" s="8">
        <v>45726</v>
      </c>
      <c r="C127" s="8">
        <v>45727</v>
      </c>
      <c r="D127" s="60" t="s">
        <v>555</v>
      </c>
      <c r="E127" s="13" t="s">
        <v>148</v>
      </c>
      <c r="F127" s="13">
        <v>44121716</v>
      </c>
      <c r="G127" s="10">
        <v>60</v>
      </c>
      <c r="H127" s="16">
        <v>12.98</v>
      </c>
      <c r="I127" s="11">
        <f t="shared" si="1"/>
        <v>778.80000000000007</v>
      </c>
      <c r="J127" s="39"/>
      <c r="K127" s="39"/>
    </row>
    <row r="128" spans="1:11" s="2" customFormat="1" ht="13.5" customHeight="1" x14ac:dyDescent="0.25">
      <c r="A128" s="7">
        <v>119</v>
      </c>
      <c r="B128" s="8">
        <v>45726</v>
      </c>
      <c r="C128" s="8">
        <v>45727</v>
      </c>
      <c r="D128" s="60" t="s">
        <v>557</v>
      </c>
      <c r="E128" s="13" t="s">
        <v>148</v>
      </c>
      <c r="F128" s="13">
        <v>44121619</v>
      </c>
      <c r="G128" s="10">
        <v>2</v>
      </c>
      <c r="H128" s="16">
        <v>1367.62</v>
      </c>
      <c r="I128" s="11">
        <f t="shared" si="1"/>
        <v>2735.24</v>
      </c>
      <c r="J128" s="39"/>
      <c r="K128" s="39"/>
    </row>
    <row r="129" spans="1:11" s="2" customFormat="1" ht="13.5" customHeight="1" x14ac:dyDescent="0.25">
      <c r="A129" s="7">
        <v>120</v>
      </c>
      <c r="B129" s="8">
        <v>45726</v>
      </c>
      <c r="C129" s="8">
        <v>45727</v>
      </c>
      <c r="D129" s="60" t="s">
        <v>332</v>
      </c>
      <c r="E129" s="13" t="s">
        <v>148</v>
      </c>
      <c r="F129" s="13">
        <v>44121613</v>
      </c>
      <c r="G129" s="10">
        <v>8</v>
      </c>
      <c r="H129" s="16">
        <v>1083.24</v>
      </c>
      <c r="I129" s="11">
        <f t="shared" si="1"/>
        <v>8665.92</v>
      </c>
      <c r="J129" s="39"/>
      <c r="K129" s="39"/>
    </row>
    <row r="130" spans="1:11" s="2" customFormat="1" ht="13.5" customHeight="1" x14ac:dyDescent="0.25">
      <c r="A130" s="7">
        <v>121</v>
      </c>
      <c r="B130" s="25">
        <v>45726</v>
      </c>
      <c r="C130" s="25">
        <v>45727</v>
      </c>
      <c r="D130" s="60" t="s">
        <v>556</v>
      </c>
      <c r="E130" s="4" t="s">
        <v>148</v>
      </c>
      <c r="F130" s="4">
        <v>44121613</v>
      </c>
      <c r="G130" s="7">
        <v>64</v>
      </c>
      <c r="H130" s="11">
        <v>21.54</v>
      </c>
      <c r="I130" s="11">
        <f t="shared" si="1"/>
        <v>1378.56</v>
      </c>
      <c r="J130" s="39"/>
      <c r="K130" s="39"/>
    </row>
    <row r="131" spans="1:11" s="2" customFormat="1" ht="13.5" customHeight="1" x14ac:dyDescent="0.25">
      <c r="A131" s="7">
        <v>122</v>
      </c>
      <c r="B131" s="25">
        <v>45726</v>
      </c>
      <c r="C131" s="25">
        <v>45727</v>
      </c>
      <c r="D131" s="70" t="s">
        <v>573</v>
      </c>
      <c r="E131" s="4" t="s">
        <v>574</v>
      </c>
      <c r="F131" s="4">
        <v>44122010</v>
      </c>
      <c r="G131" s="7">
        <v>37</v>
      </c>
      <c r="H131" s="11">
        <v>37.76</v>
      </c>
      <c r="I131" s="11">
        <f t="shared" si="1"/>
        <v>1397.12</v>
      </c>
      <c r="J131" s="39"/>
      <c r="K131" s="39"/>
    </row>
    <row r="132" spans="1:11" s="3" customFormat="1" x14ac:dyDescent="0.25">
      <c r="A132" s="7">
        <v>124</v>
      </c>
      <c r="B132" s="87">
        <v>45726</v>
      </c>
      <c r="C132" s="87">
        <v>45727</v>
      </c>
      <c r="D132" s="62" t="s">
        <v>575</v>
      </c>
      <c r="E132" s="81" t="s">
        <v>148</v>
      </c>
      <c r="F132" s="81">
        <v>44121506</v>
      </c>
      <c r="G132" s="88">
        <v>500</v>
      </c>
      <c r="H132" s="89">
        <v>3.78</v>
      </c>
      <c r="I132" s="11">
        <f t="shared" si="1"/>
        <v>1890</v>
      </c>
      <c r="J132" s="39"/>
      <c r="K132" s="39"/>
    </row>
    <row r="133" spans="1:11" s="3" customFormat="1" x14ac:dyDescent="0.25">
      <c r="A133" s="4">
        <v>125</v>
      </c>
      <c r="B133" s="25">
        <v>45726</v>
      </c>
      <c r="C133" s="25">
        <v>45727</v>
      </c>
      <c r="D133" s="60" t="s">
        <v>559</v>
      </c>
      <c r="E133" s="4" t="s">
        <v>148</v>
      </c>
      <c r="F133" s="4">
        <v>44121618</v>
      </c>
      <c r="G133" s="4">
        <v>5</v>
      </c>
      <c r="H133" s="14">
        <v>60.48</v>
      </c>
      <c r="I133" s="11">
        <f t="shared" si="1"/>
        <v>302.39999999999998</v>
      </c>
      <c r="J133" s="39"/>
      <c r="K133" s="39"/>
    </row>
    <row r="134" spans="1:11" x14ac:dyDescent="0.25">
      <c r="A134" s="7">
        <v>126</v>
      </c>
      <c r="B134" s="8">
        <v>45726</v>
      </c>
      <c r="C134" s="8">
        <v>45727</v>
      </c>
      <c r="D134" s="60" t="s">
        <v>558</v>
      </c>
      <c r="E134" s="13" t="s">
        <v>148</v>
      </c>
      <c r="F134" s="13">
        <v>44121618</v>
      </c>
      <c r="G134" s="10">
        <v>1</v>
      </c>
      <c r="H134" s="16">
        <v>33.340000000000003</v>
      </c>
      <c r="I134" s="11">
        <f t="shared" si="1"/>
        <v>33.340000000000003</v>
      </c>
      <c r="J134" s="39"/>
      <c r="K134" s="39"/>
    </row>
    <row r="135" spans="1:11" x14ac:dyDescent="0.25">
      <c r="A135" s="7">
        <v>127</v>
      </c>
      <c r="B135" s="25">
        <v>45726</v>
      </c>
      <c r="C135" s="25">
        <v>45727</v>
      </c>
      <c r="D135" s="57" t="s">
        <v>560</v>
      </c>
      <c r="E135" s="4" t="s">
        <v>148</v>
      </c>
      <c r="F135" s="4">
        <v>44121622</v>
      </c>
      <c r="G135" s="7">
        <v>1</v>
      </c>
      <c r="H135" s="11">
        <v>25.67</v>
      </c>
      <c r="I135" s="11">
        <f t="shared" si="1"/>
        <v>25.67</v>
      </c>
      <c r="J135" s="39"/>
      <c r="K135" s="39"/>
    </row>
    <row r="136" spans="1:11" x14ac:dyDescent="0.25">
      <c r="A136" s="7">
        <v>128</v>
      </c>
      <c r="B136" s="25">
        <v>45726</v>
      </c>
      <c r="C136" s="25">
        <v>45727</v>
      </c>
      <c r="D136" s="57" t="s">
        <v>561</v>
      </c>
      <c r="E136" s="4" t="s">
        <v>148</v>
      </c>
      <c r="F136" s="4">
        <v>44121622</v>
      </c>
      <c r="G136" s="7">
        <v>2</v>
      </c>
      <c r="H136" s="11">
        <v>25.67</v>
      </c>
      <c r="I136" s="11">
        <f t="shared" si="1"/>
        <v>51.34</v>
      </c>
      <c r="J136" s="39"/>
      <c r="K136" s="39"/>
    </row>
    <row r="137" spans="1:11" s="3" customFormat="1" x14ac:dyDescent="0.25">
      <c r="A137" s="7">
        <v>129</v>
      </c>
      <c r="B137" s="8">
        <v>45707</v>
      </c>
      <c r="C137" s="8">
        <v>45707</v>
      </c>
      <c r="D137" s="57" t="s">
        <v>432</v>
      </c>
      <c r="E137" s="13" t="s">
        <v>148</v>
      </c>
      <c r="F137" s="13">
        <v>44103103</v>
      </c>
      <c r="G137" s="10">
        <v>3</v>
      </c>
      <c r="H137" s="16">
        <v>8872.8799999999992</v>
      </c>
      <c r="I137" s="11">
        <f t="shared" si="1"/>
        <v>26618.639999999999</v>
      </c>
      <c r="J137" s="39"/>
      <c r="K137" s="39"/>
    </row>
    <row r="138" spans="1:11" s="2" customFormat="1" x14ac:dyDescent="0.25">
      <c r="A138" s="7">
        <v>130</v>
      </c>
      <c r="B138" s="8">
        <v>45706</v>
      </c>
      <c r="C138" s="8">
        <v>45709</v>
      </c>
      <c r="D138" s="73" t="s">
        <v>546</v>
      </c>
      <c r="E138" s="13" t="s">
        <v>155</v>
      </c>
      <c r="F138" s="13">
        <v>26111702</v>
      </c>
      <c r="G138" s="10">
        <v>1</v>
      </c>
      <c r="H138" s="16">
        <v>47.2</v>
      </c>
      <c r="I138" s="11">
        <f t="shared" ref="I138:I201" si="2">+G138*H138</f>
        <v>47.2</v>
      </c>
      <c r="J138" s="39"/>
      <c r="K138" s="39"/>
    </row>
    <row r="139" spans="1:11" s="2" customFormat="1" x14ac:dyDescent="0.25">
      <c r="A139" s="7">
        <v>131</v>
      </c>
      <c r="B139" s="8">
        <v>45706</v>
      </c>
      <c r="C139" s="8">
        <v>45709</v>
      </c>
      <c r="D139" s="57" t="s">
        <v>547</v>
      </c>
      <c r="E139" s="13" t="s">
        <v>155</v>
      </c>
      <c r="F139" s="13">
        <v>26111702</v>
      </c>
      <c r="G139" s="10">
        <v>10</v>
      </c>
      <c r="H139" s="16">
        <v>259.60000000000002</v>
      </c>
      <c r="I139" s="11">
        <f t="shared" si="2"/>
        <v>2596</v>
      </c>
      <c r="J139" s="39"/>
      <c r="K139" s="39"/>
    </row>
    <row r="140" spans="1:11" s="2" customFormat="1" x14ac:dyDescent="0.25">
      <c r="A140" s="7">
        <v>132</v>
      </c>
      <c r="B140" s="25">
        <v>45706</v>
      </c>
      <c r="C140" s="25">
        <v>45709</v>
      </c>
      <c r="D140" s="57" t="s">
        <v>548</v>
      </c>
      <c r="E140" s="4" t="s">
        <v>155</v>
      </c>
      <c r="F140" s="46">
        <v>26111702</v>
      </c>
      <c r="G140" s="7">
        <v>5</v>
      </c>
      <c r="H140" s="11">
        <v>590</v>
      </c>
      <c r="I140" s="11">
        <f t="shared" si="2"/>
        <v>2950</v>
      </c>
      <c r="J140" s="39"/>
      <c r="K140" s="39"/>
    </row>
    <row r="141" spans="1:11" s="2" customFormat="1" x14ac:dyDescent="0.25">
      <c r="A141" s="7">
        <v>133</v>
      </c>
      <c r="B141" s="25">
        <v>45706</v>
      </c>
      <c r="C141" s="25">
        <v>45709</v>
      </c>
      <c r="D141" s="57" t="s">
        <v>549</v>
      </c>
      <c r="E141" s="4" t="s">
        <v>155</v>
      </c>
      <c r="F141" s="46">
        <v>26111702</v>
      </c>
      <c r="G141" s="7">
        <v>5</v>
      </c>
      <c r="H141" s="11">
        <v>590</v>
      </c>
      <c r="I141" s="11">
        <f t="shared" si="2"/>
        <v>2950</v>
      </c>
      <c r="J141" s="39"/>
      <c r="K141" s="39"/>
    </row>
    <row r="142" spans="1:11" x14ac:dyDescent="0.25">
      <c r="A142" s="7">
        <v>134</v>
      </c>
      <c r="B142" s="25">
        <v>45706</v>
      </c>
      <c r="C142" s="25">
        <v>45709</v>
      </c>
      <c r="D142" s="57" t="s">
        <v>550</v>
      </c>
      <c r="E142" s="4" t="s">
        <v>155</v>
      </c>
      <c r="F142" s="46">
        <v>44111515</v>
      </c>
      <c r="G142" s="7">
        <v>4</v>
      </c>
      <c r="H142" s="11">
        <v>578.20000000000005</v>
      </c>
      <c r="I142" s="11">
        <f t="shared" si="2"/>
        <v>2312.8000000000002</v>
      </c>
      <c r="J142" s="39"/>
      <c r="K142" s="39"/>
    </row>
    <row r="143" spans="1:11" s="3" customFormat="1" x14ac:dyDescent="0.25">
      <c r="A143" s="7">
        <v>135</v>
      </c>
      <c r="B143" s="8">
        <v>45706</v>
      </c>
      <c r="C143" s="25">
        <v>45709</v>
      </c>
      <c r="D143" s="58" t="s">
        <v>297</v>
      </c>
      <c r="E143" s="13" t="s">
        <v>155</v>
      </c>
      <c r="F143" s="13">
        <v>44121804</v>
      </c>
      <c r="G143" s="10">
        <v>2</v>
      </c>
      <c r="H143" s="11">
        <v>106.2</v>
      </c>
      <c r="I143" s="11">
        <f t="shared" si="2"/>
        <v>212.4</v>
      </c>
      <c r="J143" s="39"/>
      <c r="K143" s="39"/>
    </row>
    <row r="144" spans="1:11" x14ac:dyDescent="0.25">
      <c r="A144" s="7">
        <v>136</v>
      </c>
      <c r="B144" s="8">
        <v>45706</v>
      </c>
      <c r="C144" s="25">
        <v>45709</v>
      </c>
      <c r="D144" s="57" t="s">
        <v>514</v>
      </c>
      <c r="E144" s="4" t="s">
        <v>148</v>
      </c>
      <c r="F144" s="4">
        <v>41111604</v>
      </c>
      <c r="G144" s="7">
        <v>38</v>
      </c>
      <c r="H144" s="11">
        <v>10.62</v>
      </c>
      <c r="I144" s="11">
        <f t="shared" si="2"/>
        <v>403.55999999999995</v>
      </c>
      <c r="J144" s="39"/>
      <c r="K144" s="39"/>
    </row>
    <row r="145" spans="1:11" s="2" customFormat="1" x14ac:dyDescent="0.25">
      <c r="A145" s="7">
        <v>137</v>
      </c>
      <c r="B145" s="8">
        <v>45688</v>
      </c>
      <c r="C145" s="8">
        <v>45721</v>
      </c>
      <c r="D145" s="57" t="s">
        <v>494</v>
      </c>
      <c r="E145" s="13" t="s">
        <v>148</v>
      </c>
      <c r="F145" s="13">
        <v>44103103</v>
      </c>
      <c r="G145" s="10">
        <v>2</v>
      </c>
      <c r="H145" s="16">
        <v>7514.64</v>
      </c>
      <c r="I145" s="11">
        <f t="shared" si="2"/>
        <v>15029.28</v>
      </c>
      <c r="J145" s="39"/>
      <c r="K145" s="39"/>
    </row>
    <row r="146" spans="1:11" s="2" customFormat="1" x14ac:dyDescent="0.25">
      <c r="A146" s="7">
        <v>138</v>
      </c>
      <c r="B146" s="8">
        <v>45688</v>
      </c>
      <c r="C146" s="8">
        <v>45721</v>
      </c>
      <c r="D146" s="57" t="s">
        <v>540</v>
      </c>
      <c r="E146" s="13" t="s">
        <v>148</v>
      </c>
      <c r="F146" s="13">
        <v>44103103</v>
      </c>
      <c r="G146" s="10">
        <v>3</v>
      </c>
      <c r="H146" s="16">
        <v>8872.8799999999992</v>
      </c>
      <c r="I146" s="11">
        <f t="shared" si="2"/>
        <v>26618.639999999999</v>
      </c>
      <c r="J146" s="39"/>
      <c r="K146" s="39"/>
    </row>
    <row r="147" spans="1:11" x14ac:dyDescent="0.25">
      <c r="A147" s="7">
        <v>139</v>
      </c>
      <c r="B147" s="8">
        <v>45688</v>
      </c>
      <c r="C147" s="8">
        <v>45721</v>
      </c>
      <c r="D147" s="57" t="s">
        <v>541</v>
      </c>
      <c r="E147" s="13" t="s">
        <v>148</v>
      </c>
      <c r="F147" s="13">
        <v>44103103</v>
      </c>
      <c r="G147" s="10">
        <v>3</v>
      </c>
      <c r="H147" s="16">
        <v>8872.8799999999992</v>
      </c>
      <c r="I147" s="11">
        <f t="shared" si="2"/>
        <v>26618.639999999999</v>
      </c>
      <c r="J147" s="39"/>
      <c r="K147" s="39"/>
    </row>
    <row r="148" spans="1:11" s="3" customFormat="1" x14ac:dyDescent="0.25">
      <c r="A148" s="7">
        <v>140</v>
      </c>
      <c r="B148" s="8">
        <v>45670</v>
      </c>
      <c r="C148" s="8">
        <v>45680</v>
      </c>
      <c r="D148" s="73" t="s">
        <v>527</v>
      </c>
      <c r="E148" s="13" t="s">
        <v>148</v>
      </c>
      <c r="F148" s="137">
        <v>44103103</v>
      </c>
      <c r="G148" s="10">
        <v>12</v>
      </c>
      <c r="H148" s="16">
        <v>16052.02</v>
      </c>
      <c r="I148" s="11">
        <f t="shared" si="2"/>
        <v>192624.24</v>
      </c>
      <c r="J148" s="39"/>
      <c r="K148" s="39"/>
    </row>
    <row r="149" spans="1:11" s="3" customFormat="1" x14ac:dyDescent="0.25">
      <c r="A149" s="7">
        <v>141</v>
      </c>
      <c r="B149" s="150">
        <v>45670</v>
      </c>
      <c r="C149" s="150">
        <v>45680</v>
      </c>
      <c r="D149" s="73" t="s">
        <v>528</v>
      </c>
      <c r="E149" s="111" t="s">
        <v>148</v>
      </c>
      <c r="F149" s="137">
        <v>44103103</v>
      </c>
      <c r="G149" s="142">
        <v>6</v>
      </c>
      <c r="H149" s="126">
        <v>22665.84</v>
      </c>
      <c r="I149" s="11">
        <f t="shared" si="2"/>
        <v>135995.04</v>
      </c>
      <c r="J149" s="39"/>
      <c r="K149" s="39"/>
    </row>
    <row r="150" spans="1:11" s="3" customFormat="1" x14ac:dyDescent="0.25">
      <c r="A150" s="7">
        <v>142</v>
      </c>
      <c r="B150" s="8">
        <v>45670</v>
      </c>
      <c r="C150" s="8">
        <v>45680</v>
      </c>
      <c r="D150" s="57" t="s">
        <v>529</v>
      </c>
      <c r="E150" s="13" t="s">
        <v>148</v>
      </c>
      <c r="F150" s="137">
        <v>44102103</v>
      </c>
      <c r="G150" s="10">
        <v>8</v>
      </c>
      <c r="H150" s="16">
        <v>22665.84</v>
      </c>
      <c r="I150" s="11">
        <f t="shared" si="2"/>
        <v>181326.72</v>
      </c>
      <c r="J150" s="39"/>
      <c r="K150" s="39"/>
    </row>
    <row r="151" spans="1:11" s="3" customFormat="1" x14ac:dyDescent="0.25">
      <c r="A151" s="7">
        <v>143</v>
      </c>
      <c r="B151" s="27">
        <v>45670</v>
      </c>
      <c r="C151" s="27">
        <v>45680</v>
      </c>
      <c r="D151" s="62" t="s">
        <v>530</v>
      </c>
      <c r="E151" s="81" t="s">
        <v>148</v>
      </c>
      <c r="F151" s="31">
        <v>44103103</v>
      </c>
      <c r="G151" s="88">
        <v>7</v>
      </c>
      <c r="H151" s="23">
        <v>22665.84</v>
      </c>
      <c r="I151" s="11">
        <f t="shared" si="2"/>
        <v>158660.88</v>
      </c>
      <c r="J151" s="39"/>
      <c r="K151" s="39"/>
    </row>
    <row r="152" spans="1:11" s="3" customFormat="1" x14ac:dyDescent="0.25">
      <c r="A152" s="7">
        <v>144</v>
      </c>
      <c r="B152" s="27">
        <v>45670</v>
      </c>
      <c r="C152" s="27">
        <v>45680</v>
      </c>
      <c r="D152" s="77" t="s">
        <v>526</v>
      </c>
      <c r="E152" s="81" t="s">
        <v>148</v>
      </c>
      <c r="F152" s="81">
        <v>44103103</v>
      </c>
      <c r="G152" s="88">
        <v>14</v>
      </c>
      <c r="H152" s="23">
        <v>6543.24</v>
      </c>
      <c r="I152" s="11">
        <f t="shared" si="2"/>
        <v>91605.36</v>
      </c>
      <c r="J152" s="39"/>
      <c r="K152" s="39"/>
    </row>
    <row r="153" spans="1:11" s="3" customFormat="1" x14ac:dyDescent="0.25">
      <c r="A153" s="7">
        <v>145</v>
      </c>
      <c r="B153" s="8">
        <v>45667</v>
      </c>
      <c r="C153" s="8">
        <v>45680</v>
      </c>
      <c r="D153" s="57" t="s">
        <v>532</v>
      </c>
      <c r="E153" s="81" t="s">
        <v>148</v>
      </c>
      <c r="F153" s="31">
        <v>44103103</v>
      </c>
      <c r="G153" s="88">
        <v>2</v>
      </c>
      <c r="H153" s="11">
        <v>10863.29</v>
      </c>
      <c r="I153" s="11">
        <f t="shared" si="2"/>
        <v>21726.58</v>
      </c>
      <c r="J153" s="39"/>
      <c r="K153" s="39"/>
    </row>
    <row r="154" spans="1:11" s="3" customFormat="1" x14ac:dyDescent="0.25">
      <c r="A154" s="7">
        <v>146</v>
      </c>
      <c r="B154" s="8">
        <v>45667</v>
      </c>
      <c r="C154" s="8">
        <v>45680</v>
      </c>
      <c r="D154" s="57" t="s">
        <v>533</v>
      </c>
      <c r="E154" s="111" t="s">
        <v>148</v>
      </c>
      <c r="F154" s="137">
        <v>44103103</v>
      </c>
      <c r="G154" s="142">
        <v>2</v>
      </c>
      <c r="H154" s="16">
        <v>13346.61</v>
      </c>
      <c r="I154" s="11">
        <f t="shared" si="2"/>
        <v>26693.22</v>
      </c>
      <c r="J154" s="39"/>
      <c r="K154" s="39"/>
    </row>
    <row r="155" spans="1:11" s="151" customFormat="1" x14ac:dyDescent="0.25">
      <c r="A155" s="7">
        <v>147</v>
      </c>
      <c r="B155" s="8">
        <v>45667</v>
      </c>
      <c r="C155" s="8">
        <v>45680</v>
      </c>
      <c r="D155" s="57" t="s">
        <v>534</v>
      </c>
      <c r="E155" s="111" t="s">
        <v>148</v>
      </c>
      <c r="F155" s="137">
        <v>44103103</v>
      </c>
      <c r="G155" s="142">
        <v>2</v>
      </c>
      <c r="H155" s="16">
        <v>13346.61</v>
      </c>
      <c r="I155" s="11">
        <f t="shared" si="2"/>
        <v>26693.22</v>
      </c>
      <c r="J155" s="39"/>
      <c r="K155" s="39"/>
    </row>
    <row r="156" spans="1:11" s="151" customFormat="1" x14ac:dyDescent="0.25">
      <c r="A156" s="7">
        <v>148</v>
      </c>
      <c r="B156" s="8">
        <v>45667</v>
      </c>
      <c r="C156" s="8">
        <v>45680</v>
      </c>
      <c r="D156" s="57" t="s">
        <v>535</v>
      </c>
      <c r="E156" s="81" t="s">
        <v>148</v>
      </c>
      <c r="F156" s="31">
        <v>44103103</v>
      </c>
      <c r="G156" s="88">
        <v>2</v>
      </c>
      <c r="H156" s="11">
        <v>13346.61</v>
      </c>
      <c r="I156" s="11">
        <f t="shared" si="2"/>
        <v>26693.22</v>
      </c>
      <c r="J156" s="39"/>
      <c r="K156" s="39"/>
    </row>
    <row r="157" spans="1:11" s="86" customFormat="1" x14ac:dyDescent="0.25">
      <c r="A157" s="7">
        <v>149</v>
      </c>
      <c r="B157" s="150">
        <v>45667</v>
      </c>
      <c r="C157" s="150">
        <v>45314</v>
      </c>
      <c r="D157" s="78" t="s">
        <v>537</v>
      </c>
      <c r="E157" s="111" t="s">
        <v>148</v>
      </c>
      <c r="F157" s="111">
        <v>44103103</v>
      </c>
      <c r="G157" s="142">
        <v>6</v>
      </c>
      <c r="H157" s="126">
        <v>2235.69</v>
      </c>
      <c r="I157" s="11">
        <f t="shared" si="2"/>
        <v>13414.14</v>
      </c>
      <c r="J157" s="39"/>
      <c r="K157" s="39"/>
    </row>
    <row r="158" spans="1:11" x14ac:dyDescent="0.25">
      <c r="A158" s="7">
        <v>150</v>
      </c>
      <c r="B158" s="150">
        <v>45667</v>
      </c>
      <c r="C158" s="150">
        <v>45680</v>
      </c>
      <c r="D158" s="78" t="s">
        <v>536</v>
      </c>
      <c r="E158" s="111" t="s">
        <v>148</v>
      </c>
      <c r="F158" s="111">
        <v>44103103</v>
      </c>
      <c r="G158" s="142">
        <v>6</v>
      </c>
      <c r="H158" s="19">
        <v>1859.9</v>
      </c>
      <c r="I158" s="11">
        <f t="shared" si="2"/>
        <v>11159.400000000001</v>
      </c>
      <c r="J158" s="39"/>
      <c r="K158" s="39"/>
    </row>
    <row r="159" spans="1:11" x14ac:dyDescent="0.25">
      <c r="A159" s="7">
        <v>151</v>
      </c>
      <c r="B159" s="150">
        <v>45667</v>
      </c>
      <c r="C159" s="150">
        <v>45680</v>
      </c>
      <c r="D159" s="78" t="s">
        <v>538</v>
      </c>
      <c r="E159" s="111" t="s">
        <v>148</v>
      </c>
      <c r="F159" s="111">
        <v>44103103</v>
      </c>
      <c r="G159" s="142">
        <v>6</v>
      </c>
      <c r="H159" s="19">
        <v>1859.9</v>
      </c>
      <c r="I159" s="11">
        <f t="shared" si="2"/>
        <v>11159.400000000001</v>
      </c>
      <c r="J159" s="39"/>
      <c r="K159" s="39"/>
    </row>
    <row r="160" spans="1:11" x14ac:dyDescent="0.25">
      <c r="A160" s="7">
        <v>152</v>
      </c>
      <c r="B160" s="150">
        <v>45667</v>
      </c>
      <c r="C160" s="150">
        <v>45680</v>
      </c>
      <c r="D160" s="78" t="s">
        <v>539</v>
      </c>
      <c r="E160" s="111" t="s">
        <v>148</v>
      </c>
      <c r="F160" s="111">
        <v>44103103</v>
      </c>
      <c r="G160" s="142">
        <v>6</v>
      </c>
      <c r="H160" s="19">
        <v>1859.9</v>
      </c>
      <c r="I160" s="11">
        <f t="shared" si="2"/>
        <v>11159.400000000001</v>
      </c>
      <c r="J160" s="39"/>
      <c r="K160" s="39"/>
    </row>
    <row r="161" spans="1:11" x14ac:dyDescent="0.25">
      <c r="A161" s="7">
        <v>153</v>
      </c>
      <c r="B161" s="25">
        <v>45666</v>
      </c>
      <c r="C161" s="25">
        <v>45680</v>
      </c>
      <c r="D161" s="57" t="s">
        <v>545</v>
      </c>
      <c r="E161" s="4" t="s">
        <v>148</v>
      </c>
      <c r="F161" s="4">
        <v>44103103</v>
      </c>
      <c r="G161" s="7">
        <v>3</v>
      </c>
      <c r="H161" s="11">
        <v>3056.2</v>
      </c>
      <c r="I161" s="11">
        <f t="shared" si="2"/>
        <v>9168.5999999999985</v>
      </c>
      <c r="J161" s="39"/>
      <c r="K161" s="39"/>
    </row>
    <row r="162" spans="1:11" s="154" customFormat="1" x14ac:dyDescent="0.25">
      <c r="A162" s="7">
        <v>154</v>
      </c>
      <c r="B162" s="27">
        <v>45636</v>
      </c>
      <c r="C162" s="27">
        <v>45639</v>
      </c>
      <c r="D162" s="153" t="s">
        <v>225</v>
      </c>
      <c r="E162" s="22" t="s">
        <v>165</v>
      </c>
      <c r="F162" s="22">
        <v>53102502</v>
      </c>
      <c r="G162" s="29">
        <v>225</v>
      </c>
      <c r="H162" s="23">
        <v>808.3</v>
      </c>
      <c r="I162" s="11">
        <f t="shared" si="2"/>
        <v>181867.5</v>
      </c>
      <c r="J162" s="39"/>
      <c r="K162" s="39"/>
    </row>
    <row r="163" spans="1:11" x14ac:dyDescent="0.25">
      <c r="A163" s="7">
        <v>155</v>
      </c>
      <c r="B163" s="8">
        <v>45615</v>
      </c>
      <c r="C163" s="25">
        <v>45621</v>
      </c>
      <c r="D163" s="58" t="s">
        <v>497</v>
      </c>
      <c r="E163" s="13" t="s">
        <v>155</v>
      </c>
      <c r="F163" s="13">
        <v>44121804</v>
      </c>
      <c r="G163" s="10">
        <v>2</v>
      </c>
      <c r="H163" s="11">
        <v>81</v>
      </c>
      <c r="I163" s="11">
        <f t="shared" si="2"/>
        <v>162</v>
      </c>
      <c r="J163" s="39"/>
      <c r="K163" s="39"/>
    </row>
    <row r="164" spans="1:11" x14ac:dyDescent="0.25">
      <c r="A164" s="7">
        <v>156</v>
      </c>
      <c r="B164" s="27">
        <v>45615</v>
      </c>
      <c r="C164" s="27">
        <v>45621</v>
      </c>
      <c r="D164" s="167" t="s">
        <v>498</v>
      </c>
      <c r="E164" s="22" t="s">
        <v>152</v>
      </c>
      <c r="F164" s="31">
        <v>44103502</v>
      </c>
      <c r="G164" s="29">
        <v>4</v>
      </c>
      <c r="H164" s="23">
        <v>350</v>
      </c>
      <c r="I164" s="11">
        <f t="shared" si="2"/>
        <v>1400</v>
      </c>
      <c r="J164" s="39"/>
      <c r="K164" s="39"/>
    </row>
    <row r="165" spans="1:11" x14ac:dyDescent="0.25">
      <c r="A165" s="7">
        <v>157</v>
      </c>
      <c r="B165" s="27">
        <v>45615</v>
      </c>
      <c r="C165" s="25">
        <v>45621</v>
      </c>
      <c r="D165" s="68" t="s">
        <v>499</v>
      </c>
      <c r="E165" s="4" t="s">
        <v>152</v>
      </c>
      <c r="F165" s="137">
        <v>44103502</v>
      </c>
      <c r="G165" s="7">
        <v>6</v>
      </c>
      <c r="H165" s="11">
        <v>350</v>
      </c>
      <c r="I165" s="11">
        <f t="shared" si="2"/>
        <v>2100</v>
      </c>
      <c r="J165" s="39"/>
      <c r="K165" s="39"/>
    </row>
    <row r="166" spans="1:11" x14ac:dyDescent="0.25">
      <c r="A166" s="7">
        <v>158</v>
      </c>
      <c r="B166" s="27">
        <v>45615</v>
      </c>
      <c r="C166" s="25">
        <v>45621</v>
      </c>
      <c r="D166" s="68" t="s">
        <v>500</v>
      </c>
      <c r="E166" s="4" t="s">
        <v>152</v>
      </c>
      <c r="F166" s="137">
        <v>44103502</v>
      </c>
      <c r="G166" s="7">
        <v>2</v>
      </c>
      <c r="H166" s="11">
        <v>350</v>
      </c>
      <c r="I166" s="11">
        <f t="shared" si="2"/>
        <v>700</v>
      </c>
      <c r="J166" s="39"/>
      <c r="K166" s="39"/>
    </row>
    <row r="167" spans="1:11" x14ac:dyDescent="0.25">
      <c r="A167" s="7">
        <v>159</v>
      </c>
      <c r="B167" s="25">
        <v>45615</v>
      </c>
      <c r="C167" s="25">
        <v>45621</v>
      </c>
      <c r="D167" s="73" t="s">
        <v>503</v>
      </c>
      <c r="E167" s="4" t="s">
        <v>153</v>
      </c>
      <c r="F167" s="4">
        <v>44103504</v>
      </c>
      <c r="G167" s="7">
        <v>1</v>
      </c>
      <c r="H167" s="11">
        <v>530</v>
      </c>
      <c r="I167" s="11">
        <f t="shared" si="2"/>
        <v>530</v>
      </c>
      <c r="J167" s="39"/>
      <c r="K167" s="39"/>
    </row>
    <row r="168" spans="1:11" x14ac:dyDescent="0.25">
      <c r="A168" s="7">
        <v>160</v>
      </c>
      <c r="B168" s="25">
        <v>45615</v>
      </c>
      <c r="C168" s="25">
        <v>45621</v>
      </c>
      <c r="D168" s="73" t="s">
        <v>504</v>
      </c>
      <c r="E168" s="4" t="s">
        <v>154</v>
      </c>
      <c r="F168" s="4">
        <v>44103504</v>
      </c>
      <c r="G168" s="7">
        <v>2</v>
      </c>
      <c r="H168" s="11">
        <v>1700</v>
      </c>
      <c r="I168" s="11">
        <f t="shared" si="2"/>
        <v>3400</v>
      </c>
      <c r="J168" s="39"/>
      <c r="K168" s="39"/>
    </row>
    <row r="169" spans="1:11" x14ac:dyDescent="0.25">
      <c r="A169" s="7">
        <v>161</v>
      </c>
      <c r="B169" s="25">
        <v>45615</v>
      </c>
      <c r="C169" s="25">
        <v>45621</v>
      </c>
      <c r="D169" s="73" t="s">
        <v>502</v>
      </c>
      <c r="E169" s="4" t="s">
        <v>154</v>
      </c>
      <c r="F169" s="4">
        <v>44103504</v>
      </c>
      <c r="G169" s="7">
        <v>3</v>
      </c>
      <c r="H169" s="11">
        <v>650</v>
      </c>
      <c r="I169" s="11">
        <f t="shared" si="2"/>
        <v>1950</v>
      </c>
      <c r="J169" s="39"/>
      <c r="K169" s="39"/>
    </row>
    <row r="170" spans="1:11" x14ac:dyDescent="0.25">
      <c r="A170" s="7">
        <v>162</v>
      </c>
      <c r="B170" s="25">
        <v>45615</v>
      </c>
      <c r="C170" s="25">
        <v>45621</v>
      </c>
      <c r="D170" s="70" t="s">
        <v>501</v>
      </c>
      <c r="E170" s="4" t="s">
        <v>154</v>
      </c>
      <c r="F170" s="4">
        <v>44103504</v>
      </c>
      <c r="G170" s="7">
        <v>2</v>
      </c>
      <c r="H170" s="11">
        <v>526.4</v>
      </c>
      <c r="I170" s="11">
        <f t="shared" si="2"/>
        <v>1052.8</v>
      </c>
      <c r="J170" s="39"/>
      <c r="K170" s="39"/>
    </row>
    <row r="171" spans="1:11" x14ac:dyDescent="0.25">
      <c r="A171" s="7">
        <v>163</v>
      </c>
      <c r="B171" s="27">
        <v>45615</v>
      </c>
      <c r="C171" s="27">
        <v>45621</v>
      </c>
      <c r="D171" s="63" t="s">
        <v>505</v>
      </c>
      <c r="E171" s="22" t="s">
        <v>154</v>
      </c>
      <c r="F171" s="22">
        <v>44122011</v>
      </c>
      <c r="G171" s="29">
        <v>100</v>
      </c>
      <c r="H171" s="23">
        <v>300</v>
      </c>
      <c r="I171" s="11">
        <f t="shared" si="2"/>
        <v>30000</v>
      </c>
      <c r="J171" s="39"/>
      <c r="K171" s="39"/>
    </row>
    <row r="172" spans="1:11" x14ac:dyDescent="0.25">
      <c r="A172" s="7">
        <v>164</v>
      </c>
      <c r="B172" s="8">
        <v>45615</v>
      </c>
      <c r="C172" s="8">
        <v>45621</v>
      </c>
      <c r="D172" s="57" t="s">
        <v>506</v>
      </c>
      <c r="E172" s="13" t="s">
        <v>153</v>
      </c>
      <c r="F172" s="13">
        <v>44122011</v>
      </c>
      <c r="G172" s="10">
        <v>5</v>
      </c>
      <c r="H172" s="11">
        <v>3400.05</v>
      </c>
      <c r="I172" s="11">
        <f t="shared" si="2"/>
        <v>17000.25</v>
      </c>
      <c r="J172" s="39"/>
      <c r="K172" s="39"/>
    </row>
    <row r="173" spans="1:11" x14ac:dyDescent="0.25">
      <c r="A173" s="7">
        <v>165</v>
      </c>
      <c r="B173" s="8">
        <v>45615</v>
      </c>
      <c r="C173" s="8">
        <v>45621</v>
      </c>
      <c r="D173" s="60" t="s">
        <v>507</v>
      </c>
      <c r="E173" s="13" t="s">
        <v>154</v>
      </c>
      <c r="F173" s="13">
        <v>44121615</v>
      </c>
      <c r="G173" s="10">
        <v>10</v>
      </c>
      <c r="H173" s="16">
        <v>135</v>
      </c>
      <c r="I173" s="11">
        <f t="shared" si="2"/>
        <v>1350</v>
      </c>
      <c r="J173" s="39"/>
      <c r="K173" s="39"/>
    </row>
    <row r="174" spans="1:11" x14ac:dyDescent="0.25">
      <c r="A174" s="7">
        <v>166</v>
      </c>
      <c r="B174" s="25">
        <v>45615</v>
      </c>
      <c r="C174" s="25">
        <v>45621</v>
      </c>
      <c r="D174" s="57" t="s">
        <v>508</v>
      </c>
      <c r="E174" s="4" t="s">
        <v>154</v>
      </c>
      <c r="F174" s="4">
        <v>14111537</v>
      </c>
      <c r="G174" s="7">
        <v>3</v>
      </c>
      <c r="H174" s="11">
        <v>1145</v>
      </c>
      <c r="I174" s="11">
        <f t="shared" si="2"/>
        <v>3435</v>
      </c>
      <c r="J174" s="39"/>
      <c r="K174" s="39"/>
    </row>
    <row r="175" spans="1:11" x14ac:dyDescent="0.25">
      <c r="A175" s="7">
        <v>167</v>
      </c>
      <c r="B175" s="8">
        <v>45615</v>
      </c>
      <c r="C175" s="8">
        <v>45621</v>
      </c>
      <c r="D175" s="75" t="s">
        <v>509</v>
      </c>
      <c r="E175" s="13" t="s">
        <v>158</v>
      </c>
      <c r="F175" s="13">
        <v>14111531</v>
      </c>
      <c r="G175" s="10">
        <v>600</v>
      </c>
      <c r="H175" s="16">
        <v>249.99</v>
      </c>
      <c r="I175" s="11">
        <f t="shared" si="2"/>
        <v>149994</v>
      </c>
      <c r="J175" s="39"/>
      <c r="K175" s="39"/>
    </row>
    <row r="176" spans="1:11" x14ac:dyDescent="0.25">
      <c r="A176" s="7">
        <v>168</v>
      </c>
      <c r="B176" s="8">
        <v>45615</v>
      </c>
      <c r="C176" s="8">
        <v>45621</v>
      </c>
      <c r="D176" s="58" t="s">
        <v>510</v>
      </c>
      <c r="E176" s="13" t="s">
        <v>158</v>
      </c>
      <c r="F176" s="13">
        <v>14111531</v>
      </c>
      <c r="G176" s="10">
        <v>5</v>
      </c>
      <c r="H176" s="16">
        <v>450</v>
      </c>
      <c r="I176" s="11">
        <f t="shared" si="2"/>
        <v>2250</v>
      </c>
      <c r="J176" s="39"/>
      <c r="K176" s="39"/>
    </row>
    <row r="177" spans="1:11" x14ac:dyDescent="0.25">
      <c r="A177" s="7">
        <v>169</v>
      </c>
      <c r="B177" s="25">
        <v>45615</v>
      </c>
      <c r="C177" s="25">
        <v>45621</v>
      </c>
      <c r="D177" s="57" t="s">
        <v>511</v>
      </c>
      <c r="E177" s="4" t="s">
        <v>151</v>
      </c>
      <c r="F177" s="4">
        <v>14111515</v>
      </c>
      <c r="G177" s="7">
        <v>20</v>
      </c>
      <c r="H177" s="11">
        <v>25</v>
      </c>
      <c r="I177" s="11">
        <f t="shared" si="2"/>
        <v>500</v>
      </c>
      <c r="J177" s="39"/>
      <c r="K177" s="39"/>
    </row>
    <row r="178" spans="1:11" s="2" customFormat="1" x14ac:dyDescent="0.25">
      <c r="A178" s="7">
        <v>170</v>
      </c>
      <c r="B178" s="25">
        <v>45615</v>
      </c>
      <c r="C178" s="25">
        <v>45621</v>
      </c>
      <c r="D178" s="76" t="s">
        <v>512</v>
      </c>
      <c r="E178" s="4" t="s">
        <v>148</v>
      </c>
      <c r="F178" s="4">
        <v>44111901</v>
      </c>
      <c r="G178" s="7">
        <v>3</v>
      </c>
      <c r="H178" s="11">
        <v>708.75</v>
      </c>
      <c r="I178" s="11">
        <f t="shared" si="2"/>
        <v>2126.25</v>
      </c>
      <c r="J178" s="39"/>
      <c r="K178" s="39"/>
    </row>
    <row r="179" spans="1:11" s="2" customFormat="1" x14ac:dyDescent="0.25">
      <c r="A179" s="7">
        <v>171</v>
      </c>
      <c r="B179" s="25">
        <v>45615</v>
      </c>
      <c r="C179" s="25">
        <v>45621</v>
      </c>
      <c r="D179" s="58" t="s">
        <v>513</v>
      </c>
      <c r="E179" s="4" t="s">
        <v>148</v>
      </c>
      <c r="F179" s="4">
        <v>44111901</v>
      </c>
      <c r="G179" s="7">
        <v>1</v>
      </c>
      <c r="H179" s="11">
        <v>1095</v>
      </c>
      <c r="I179" s="11">
        <f t="shared" si="2"/>
        <v>1095</v>
      </c>
      <c r="J179" s="39"/>
      <c r="K179" s="39"/>
    </row>
    <row r="180" spans="1:11" s="3" customFormat="1" ht="15.75" customHeight="1" x14ac:dyDescent="0.25">
      <c r="A180" s="7">
        <v>172</v>
      </c>
      <c r="B180" s="8">
        <v>45609</v>
      </c>
      <c r="C180" s="25">
        <v>45614</v>
      </c>
      <c r="D180" s="57" t="s">
        <v>495</v>
      </c>
      <c r="E180" s="13" t="s">
        <v>148</v>
      </c>
      <c r="F180" s="13">
        <v>44103103</v>
      </c>
      <c r="G180" s="10">
        <v>1</v>
      </c>
      <c r="H180" s="11">
        <v>9074.8799999999992</v>
      </c>
      <c r="I180" s="11">
        <f t="shared" si="2"/>
        <v>9074.8799999999992</v>
      </c>
      <c r="J180" s="39"/>
      <c r="K180" s="39"/>
    </row>
    <row r="181" spans="1:11" s="2" customFormat="1" x14ac:dyDescent="0.25">
      <c r="A181" s="7">
        <v>173</v>
      </c>
      <c r="B181" s="27">
        <v>45609</v>
      </c>
      <c r="C181" s="27">
        <v>45615</v>
      </c>
      <c r="D181" s="77" t="s">
        <v>496</v>
      </c>
      <c r="E181" s="81" t="s">
        <v>148</v>
      </c>
      <c r="F181" s="81">
        <v>44103103</v>
      </c>
      <c r="G181" s="88">
        <v>12</v>
      </c>
      <c r="H181" s="23">
        <v>6709.8</v>
      </c>
      <c r="I181" s="11">
        <f t="shared" si="2"/>
        <v>80517.600000000006</v>
      </c>
      <c r="J181" s="39"/>
      <c r="K181" s="39"/>
    </row>
    <row r="182" spans="1:11" s="2" customFormat="1" x14ac:dyDescent="0.25">
      <c r="A182" s="7">
        <v>174</v>
      </c>
      <c r="B182" s="8">
        <v>45581</v>
      </c>
      <c r="C182" s="8">
        <v>45593</v>
      </c>
      <c r="D182" s="73" t="s">
        <v>445</v>
      </c>
      <c r="E182" s="13" t="s">
        <v>148</v>
      </c>
      <c r="F182" s="137">
        <v>44103103</v>
      </c>
      <c r="G182" s="10">
        <v>5</v>
      </c>
      <c r="H182" s="16">
        <v>14809.05</v>
      </c>
      <c r="I182" s="11">
        <f t="shared" si="2"/>
        <v>74045.25</v>
      </c>
      <c r="J182" s="39"/>
      <c r="K182" s="39"/>
    </row>
    <row r="183" spans="1:11" s="2" customFormat="1" x14ac:dyDescent="0.25">
      <c r="A183" s="7">
        <v>175</v>
      </c>
      <c r="B183" s="150">
        <v>45581</v>
      </c>
      <c r="C183" s="150">
        <v>45593</v>
      </c>
      <c r="D183" s="73" t="s">
        <v>446</v>
      </c>
      <c r="E183" s="111" t="s">
        <v>148</v>
      </c>
      <c r="F183" s="137">
        <v>44103103</v>
      </c>
      <c r="G183" s="142">
        <v>4</v>
      </c>
      <c r="H183" s="126">
        <v>20911.38</v>
      </c>
      <c r="I183" s="11">
        <f t="shared" si="2"/>
        <v>83645.52</v>
      </c>
      <c r="J183" s="39"/>
      <c r="K183" s="39"/>
    </row>
    <row r="184" spans="1:11" s="2" customFormat="1" x14ac:dyDescent="0.25">
      <c r="A184" s="7">
        <v>176</v>
      </c>
      <c r="B184" s="8">
        <v>45581</v>
      </c>
      <c r="C184" s="8">
        <v>45593</v>
      </c>
      <c r="D184" s="57" t="s">
        <v>448</v>
      </c>
      <c r="E184" s="13" t="s">
        <v>148</v>
      </c>
      <c r="F184" s="137">
        <v>44103103</v>
      </c>
      <c r="G184" s="10">
        <v>4</v>
      </c>
      <c r="H184" s="16">
        <v>20911.38</v>
      </c>
      <c r="I184" s="11">
        <f t="shared" si="2"/>
        <v>83645.52</v>
      </c>
      <c r="J184" s="39"/>
      <c r="K184" s="39"/>
    </row>
    <row r="185" spans="1:11" s="3" customFormat="1" x14ac:dyDescent="0.25">
      <c r="A185" s="7">
        <v>177</v>
      </c>
      <c r="B185" s="27">
        <v>45581</v>
      </c>
      <c r="C185" s="27">
        <v>45593</v>
      </c>
      <c r="D185" s="62" t="s">
        <v>447</v>
      </c>
      <c r="E185" s="81" t="s">
        <v>148</v>
      </c>
      <c r="F185" s="31">
        <v>44103103</v>
      </c>
      <c r="G185" s="88">
        <v>4</v>
      </c>
      <c r="H185" s="23">
        <v>20911.38</v>
      </c>
      <c r="I185" s="11">
        <f t="shared" si="2"/>
        <v>83645.52</v>
      </c>
      <c r="J185" s="39"/>
      <c r="K185" s="39"/>
    </row>
    <row r="186" spans="1:11" ht="15.75" customHeight="1" x14ac:dyDescent="0.25">
      <c r="A186" s="7">
        <v>178</v>
      </c>
      <c r="B186" s="8">
        <v>45581</v>
      </c>
      <c r="C186" s="8">
        <v>45593</v>
      </c>
      <c r="D186" s="57" t="s">
        <v>453</v>
      </c>
      <c r="E186" s="81" t="s">
        <v>148</v>
      </c>
      <c r="F186" s="31">
        <v>44103103</v>
      </c>
      <c r="G186" s="88">
        <v>1</v>
      </c>
      <c r="H186" s="11">
        <v>9849.0499999999993</v>
      </c>
      <c r="I186" s="11">
        <f t="shared" si="2"/>
        <v>9849.0499999999993</v>
      </c>
      <c r="J186" s="39"/>
      <c r="K186" s="39"/>
    </row>
    <row r="187" spans="1:11" s="2" customFormat="1" x14ac:dyDescent="0.25">
      <c r="A187" s="7">
        <v>179</v>
      </c>
      <c r="B187" s="8">
        <v>45581</v>
      </c>
      <c r="C187" s="8">
        <v>45593</v>
      </c>
      <c r="D187" s="57" t="s">
        <v>449</v>
      </c>
      <c r="E187" s="111" t="s">
        <v>148</v>
      </c>
      <c r="F187" s="137">
        <v>44103103</v>
      </c>
      <c r="G187" s="142">
        <v>1</v>
      </c>
      <c r="H187" s="16">
        <v>12100.18</v>
      </c>
      <c r="I187" s="11">
        <f t="shared" si="2"/>
        <v>12100.18</v>
      </c>
      <c r="J187" s="39"/>
      <c r="K187" s="39"/>
    </row>
    <row r="188" spans="1:11" s="2" customFormat="1" x14ac:dyDescent="0.25">
      <c r="A188" s="7">
        <v>180</v>
      </c>
      <c r="B188" s="8">
        <v>45581</v>
      </c>
      <c r="C188" s="8">
        <v>45593</v>
      </c>
      <c r="D188" s="57" t="s">
        <v>452</v>
      </c>
      <c r="E188" s="81" t="s">
        <v>148</v>
      </c>
      <c r="F188" s="31">
        <v>44103103</v>
      </c>
      <c r="G188" s="88">
        <v>1</v>
      </c>
      <c r="H188" s="11">
        <v>12100.18</v>
      </c>
      <c r="I188" s="11">
        <f t="shared" si="2"/>
        <v>12100.18</v>
      </c>
      <c r="J188" s="39"/>
      <c r="K188" s="39"/>
    </row>
    <row r="189" spans="1:11" s="2" customFormat="1" x14ac:dyDescent="0.25">
      <c r="A189" s="7">
        <v>181</v>
      </c>
      <c r="B189" s="8">
        <v>45581</v>
      </c>
      <c r="C189" s="8">
        <v>45593</v>
      </c>
      <c r="D189" s="57" t="s">
        <v>487</v>
      </c>
      <c r="E189" s="81" t="s">
        <v>148</v>
      </c>
      <c r="F189" s="31">
        <v>44103103</v>
      </c>
      <c r="G189" s="88">
        <v>1</v>
      </c>
      <c r="H189" s="11">
        <v>12100.18</v>
      </c>
      <c r="I189" s="11">
        <f t="shared" si="2"/>
        <v>12100.18</v>
      </c>
      <c r="J189" s="39"/>
      <c r="K189" s="39"/>
    </row>
    <row r="190" spans="1:11" s="2" customFormat="1" x14ac:dyDescent="0.25">
      <c r="A190" s="7">
        <v>182</v>
      </c>
      <c r="B190" s="27">
        <v>45581</v>
      </c>
      <c r="C190" s="27">
        <v>45593</v>
      </c>
      <c r="D190" s="77" t="s">
        <v>440</v>
      </c>
      <c r="E190" s="81" t="s">
        <v>148</v>
      </c>
      <c r="F190" s="81">
        <v>44103103</v>
      </c>
      <c r="G190" s="88">
        <v>9</v>
      </c>
      <c r="H190" s="23">
        <v>5991.62</v>
      </c>
      <c r="I190" s="11">
        <f t="shared" si="2"/>
        <v>53924.58</v>
      </c>
      <c r="J190" s="39"/>
      <c r="K190" s="39"/>
    </row>
    <row r="191" spans="1:11" s="3" customFormat="1" x14ac:dyDescent="0.25">
      <c r="A191" s="7">
        <v>183</v>
      </c>
      <c r="B191" s="25">
        <v>45580</v>
      </c>
      <c r="C191" s="25">
        <v>45593</v>
      </c>
      <c r="D191" s="63" t="s">
        <v>488</v>
      </c>
      <c r="E191" s="4" t="s">
        <v>155</v>
      </c>
      <c r="F191" s="4">
        <v>44121701</v>
      </c>
      <c r="G191" s="7">
        <v>50</v>
      </c>
      <c r="H191" s="11">
        <v>122.72</v>
      </c>
      <c r="I191" s="11">
        <f t="shared" si="2"/>
        <v>6136</v>
      </c>
      <c r="J191" s="39"/>
      <c r="K191" s="39"/>
    </row>
    <row r="192" spans="1:11" s="3" customFormat="1" x14ac:dyDescent="0.25">
      <c r="A192" s="7">
        <v>184</v>
      </c>
      <c r="B192" s="87">
        <v>45579</v>
      </c>
      <c r="C192" s="87">
        <v>45582</v>
      </c>
      <c r="D192" s="63" t="s">
        <v>493</v>
      </c>
      <c r="E192" s="81" t="s">
        <v>148</v>
      </c>
      <c r="F192" s="81">
        <v>82121503</v>
      </c>
      <c r="G192" s="88">
        <v>72</v>
      </c>
      <c r="H192" s="89">
        <v>161.66</v>
      </c>
      <c r="I192" s="11">
        <f t="shared" si="2"/>
        <v>11639.52</v>
      </c>
      <c r="J192" s="39"/>
      <c r="K192" s="39"/>
    </row>
    <row r="193" spans="1:11" x14ac:dyDescent="0.25">
      <c r="A193" s="7">
        <v>185</v>
      </c>
      <c r="B193" s="25">
        <v>45569</v>
      </c>
      <c r="C193" s="25">
        <v>45652</v>
      </c>
      <c r="D193" s="73" t="s">
        <v>522</v>
      </c>
      <c r="E193" s="4" t="s">
        <v>153</v>
      </c>
      <c r="F193" s="4">
        <v>44103504</v>
      </c>
      <c r="G193" s="7">
        <v>4</v>
      </c>
      <c r="H193" s="11">
        <v>531</v>
      </c>
      <c r="I193" s="11">
        <f t="shared" si="2"/>
        <v>2124</v>
      </c>
      <c r="J193" s="39"/>
      <c r="K193" s="39"/>
    </row>
    <row r="194" spans="1:11" x14ac:dyDescent="0.25">
      <c r="A194" s="7">
        <v>186</v>
      </c>
      <c r="B194" s="8">
        <v>45569</v>
      </c>
      <c r="C194" s="8">
        <v>45652</v>
      </c>
      <c r="D194" s="58" t="s">
        <v>521</v>
      </c>
      <c r="E194" s="13" t="s">
        <v>157</v>
      </c>
      <c r="F194" s="104">
        <v>14111507</v>
      </c>
      <c r="G194" s="10">
        <v>10</v>
      </c>
      <c r="H194" s="11">
        <v>371.7</v>
      </c>
      <c r="I194" s="11">
        <f t="shared" si="2"/>
        <v>3717</v>
      </c>
      <c r="J194" s="39"/>
      <c r="K194" s="39"/>
    </row>
    <row r="195" spans="1:11" x14ac:dyDescent="0.25">
      <c r="A195" s="7">
        <v>187</v>
      </c>
      <c r="B195" s="27">
        <v>45569</v>
      </c>
      <c r="C195" s="27">
        <v>45652</v>
      </c>
      <c r="D195" s="62" t="s">
        <v>98</v>
      </c>
      <c r="E195" s="22" t="s">
        <v>148</v>
      </c>
      <c r="F195" s="22">
        <v>44121506</v>
      </c>
      <c r="G195" s="29">
        <v>1000</v>
      </c>
      <c r="H195" s="23">
        <v>7.03</v>
      </c>
      <c r="I195" s="11">
        <f t="shared" si="2"/>
        <v>7030</v>
      </c>
      <c r="J195" s="39"/>
      <c r="K195" s="39"/>
    </row>
    <row r="196" spans="1:11" s="2" customFormat="1" x14ac:dyDescent="0.25">
      <c r="A196" s="7">
        <v>189</v>
      </c>
      <c r="B196" s="25">
        <v>45562</v>
      </c>
      <c r="C196" s="25">
        <v>45562</v>
      </c>
      <c r="D196" s="58" t="s">
        <v>475</v>
      </c>
      <c r="E196" s="4" t="s">
        <v>155</v>
      </c>
      <c r="F196" s="4">
        <v>43211802</v>
      </c>
      <c r="G196" s="7">
        <v>29</v>
      </c>
      <c r="H196" s="11">
        <v>135.69999999999999</v>
      </c>
      <c r="I196" s="11">
        <f t="shared" si="2"/>
        <v>3935.2999999999997</v>
      </c>
      <c r="J196" s="39"/>
      <c r="K196" s="39"/>
    </row>
    <row r="197" spans="1:11" s="3" customFormat="1" x14ac:dyDescent="0.25">
      <c r="A197" s="7">
        <v>190</v>
      </c>
      <c r="B197" s="25">
        <v>45562</v>
      </c>
      <c r="C197" s="25">
        <v>45562</v>
      </c>
      <c r="D197" s="60" t="s">
        <v>476</v>
      </c>
      <c r="E197" s="4" t="s">
        <v>154</v>
      </c>
      <c r="F197" s="200">
        <v>44122101</v>
      </c>
      <c r="G197" s="7">
        <v>40</v>
      </c>
      <c r="H197" s="11">
        <v>53.1</v>
      </c>
      <c r="I197" s="11">
        <f t="shared" si="2"/>
        <v>2124</v>
      </c>
      <c r="J197" s="39"/>
      <c r="K197" s="39"/>
    </row>
    <row r="198" spans="1:11" s="3" customFormat="1" x14ac:dyDescent="0.25">
      <c r="A198" s="7">
        <v>191</v>
      </c>
      <c r="B198" s="25">
        <v>45562</v>
      </c>
      <c r="C198" s="25">
        <v>45562</v>
      </c>
      <c r="D198" s="60" t="s">
        <v>477</v>
      </c>
      <c r="E198" s="4" t="s">
        <v>154</v>
      </c>
      <c r="F198" s="200">
        <v>44122101</v>
      </c>
      <c r="G198" s="7">
        <v>28</v>
      </c>
      <c r="H198" s="11">
        <v>53.1</v>
      </c>
      <c r="I198" s="11">
        <f t="shared" si="2"/>
        <v>1486.8</v>
      </c>
      <c r="J198" s="39"/>
      <c r="K198" s="39"/>
    </row>
    <row r="199" spans="1:11" s="3" customFormat="1" x14ac:dyDescent="0.25">
      <c r="A199" s="7">
        <v>192</v>
      </c>
      <c r="B199" s="25">
        <v>45562</v>
      </c>
      <c r="C199" s="25">
        <v>45562</v>
      </c>
      <c r="D199" s="62" t="s">
        <v>459</v>
      </c>
      <c r="E199" s="22" t="s">
        <v>155</v>
      </c>
      <c r="F199" s="4">
        <v>44121622</v>
      </c>
      <c r="G199" s="7">
        <v>100</v>
      </c>
      <c r="H199" s="11">
        <v>206.5</v>
      </c>
      <c r="I199" s="11">
        <f t="shared" si="2"/>
        <v>20650</v>
      </c>
      <c r="J199" s="39"/>
      <c r="K199" s="39"/>
    </row>
    <row r="200" spans="1:11" s="3" customFormat="1" x14ac:dyDescent="0.25">
      <c r="A200" s="7">
        <v>194</v>
      </c>
      <c r="B200" s="8">
        <v>45562</v>
      </c>
      <c r="C200" s="8">
        <v>45562</v>
      </c>
      <c r="D200" s="68" t="s">
        <v>298</v>
      </c>
      <c r="E200" s="13" t="s">
        <v>155</v>
      </c>
      <c r="F200" s="13">
        <v>31201512</v>
      </c>
      <c r="G200" s="10">
        <v>50</v>
      </c>
      <c r="H200" s="16">
        <v>85</v>
      </c>
      <c r="I200" s="11">
        <f t="shared" si="2"/>
        <v>4250</v>
      </c>
      <c r="J200" s="39"/>
      <c r="K200" s="39"/>
    </row>
    <row r="201" spans="1:11" s="3" customFormat="1" x14ac:dyDescent="0.25">
      <c r="A201" s="7">
        <v>195</v>
      </c>
      <c r="B201" s="8">
        <v>45562</v>
      </c>
      <c r="C201" s="8">
        <v>45562</v>
      </c>
      <c r="D201" s="166" t="s">
        <v>470</v>
      </c>
      <c r="E201" s="13" t="s">
        <v>148</v>
      </c>
      <c r="F201" s="13">
        <v>31201512</v>
      </c>
      <c r="G201" s="10">
        <v>46</v>
      </c>
      <c r="H201" s="16">
        <v>60</v>
      </c>
      <c r="I201" s="11">
        <f t="shared" si="2"/>
        <v>2760</v>
      </c>
      <c r="J201" s="39"/>
      <c r="K201" s="39"/>
    </row>
    <row r="202" spans="1:11" s="3" customFormat="1" x14ac:dyDescent="0.25">
      <c r="A202" s="7">
        <v>196</v>
      </c>
      <c r="B202" s="27">
        <v>45562</v>
      </c>
      <c r="C202" s="27">
        <v>45562</v>
      </c>
      <c r="D202" s="167" t="s">
        <v>471</v>
      </c>
      <c r="E202" s="22" t="s">
        <v>152</v>
      </c>
      <c r="F202" s="31">
        <v>44103502</v>
      </c>
      <c r="G202" s="29">
        <v>2</v>
      </c>
      <c r="H202" s="23">
        <v>466.1</v>
      </c>
      <c r="I202" s="11">
        <f t="shared" ref="I202:I265" si="3">+G202*H202</f>
        <v>932.2</v>
      </c>
      <c r="J202" s="39"/>
      <c r="K202" s="39"/>
    </row>
    <row r="203" spans="1:11" s="3" customFormat="1" x14ac:dyDescent="0.25">
      <c r="A203" s="7">
        <v>197</v>
      </c>
      <c r="B203" s="27">
        <v>45562</v>
      </c>
      <c r="C203" s="25">
        <v>45562</v>
      </c>
      <c r="D203" s="68" t="s">
        <v>472</v>
      </c>
      <c r="E203" s="4" t="s">
        <v>152</v>
      </c>
      <c r="F203" s="137">
        <v>44103502</v>
      </c>
      <c r="G203" s="7">
        <v>4</v>
      </c>
      <c r="H203" s="11">
        <v>466.1</v>
      </c>
      <c r="I203" s="11">
        <f t="shared" si="3"/>
        <v>1864.4</v>
      </c>
      <c r="J203" s="39"/>
      <c r="K203" s="39"/>
    </row>
    <row r="204" spans="1:11" s="3" customFormat="1" x14ac:dyDescent="0.25">
      <c r="A204" s="7">
        <v>198</v>
      </c>
      <c r="B204" s="27">
        <v>45562</v>
      </c>
      <c r="C204" s="27">
        <v>45562</v>
      </c>
      <c r="D204" s="62" t="s">
        <v>478</v>
      </c>
      <c r="E204" s="22" t="s">
        <v>154</v>
      </c>
      <c r="F204" s="22">
        <v>44122016</v>
      </c>
      <c r="G204" s="29">
        <v>8</v>
      </c>
      <c r="H204" s="23">
        <v>30.68</v>
      </c>
      <c r="I204" s="11">
        <f t="shared" si="3"/>
        <v>245.44</v>
      </c>
      <c r="J204" s="39"/>
      <c r="K204" s="39"/>
    </row>
    <row r="205" spans="1:11" s="3" customFormat="1" x14ac:dyDescent="0.25">
      <c r="A205" s="7">
        <v>199</v>
      </c>
      <c r="B205" s="27">
        <v>45562</v>
      </c>
      <c r="C205" s="27">
        <v>45562</v>
      </c>
      <c r="D205" s="62" t="s">
        <v>479</v>
      </c>
      <c r="E205" s="22" t="s">
        <v>154</v>
      </c>
      <c r="F205" s="22">
        <v>44122016</v>
      </c>
      <c r="G205" s="29">
        <v>25</v>
      </c>
      <c r="H205" s="11">
        <v>53.1</v>
      </c>
      <c r="I205" s="11">
        <f t="shared" si="3"/>
        <v>1327.5</v>
      </c>
      <c r="J205" s="39"/>
      <c r="K205" s="39"/>
    </row>
    <row r="206" spans="1:11" s="3" customFormat="1" x14ac:dyDescent="0.25">
      <c r="A206" s="7">
        <v>200</v>
      </c>
      <c r="B206" s="8">
        <v>45562</v>
      </c>
      <c r="C206" s="8">
        <v>45562</v>
      </c>
      <c r="D206" s="60" t="s">
        <v>480</v>
      </c>
      <c r="E206" s="22" t="s">
        <v>154</v>
      </c>
      <c r="F206" s="22">
        <v>44122016</v>
      </c>
      <c r="G206" s="10">
        <v>20</v>
      </c>
      <c r="H206" s="11">
        <v>64.900000000000006</v>
      </c>
      <c r="I206" s="11">
        <f t="shared" si="3"/>
        <v>1298</v>
      </c>
      <c r="J206" s="39"/>
      <c r="K206" s="39"/>
    </row>
    <row r="207" spans="1:11" s="3" customFormat="1" x14ac:dyDescent="0.25">
      <c r="A207" s="7">
        <v>201</v>
      </c>
      <c r="B207" s="8">
        <v>45562</v>
      </c>
      <c r="C207" s="25">
        <v>45562</v>
      </c>
      <c r="D207" s="60" t="s">
        <v>481</v>
      </c>
      <c r="E207" s="4" t="s">
        <v>154</v>
      </c>
      <c r="F207" s="4">
        <v>44122016</v>
      </c>
      <c r="G207" s="7">
        <v>25</v>
      </c>
      <c r="H207" s="11">
        <v>100.3</v>
      </c>
      <c r="I207" s="11">
        <f t="shared" si="3"/>
        <v>2507.5</v>
      </c>
      <c r="J207" s="39"/>
      <c r="K207" s="39"/>
    </row>
    <row r="208" spans="1:11" x14ac:dyDescent="0.25">
      <c r="A208" s="7">
        <v>202</v>
      </c>
      <c r="B208" s="27">
        <v>45562</v>
      </c>
      <c r="C208" s="27">
        <v>45562</v>
      </c>
      <c r="D208" s="62" t="s">
        <v>482</v>
      </c>
      <c r="E208" s="22" t="s">
        <v>154</v>
      </c>
      <c r="F208" s="22">
        <v>44122016</v>
      </c>
      <c r="G208" s="29">
        <v>7</v>
      </c>
      <c r="H208" s="23">
        <v>171.1</v>
      </c>
      <c r="I208" s="11">
        <f t="shared" si="3"/>
        <v>1197.7</v>
      </c>
      <c r="J208" s="39"/>
      <c r="K208" s="39"/>
    </row>
    <row r="209" spans="1:11" s="3" customFormat="1" x14ac:dyDescent="0.25">
      <c r="A209" s="7">
        <v>203</v>
      </c>
      <c r="B209" s="27">
        <v>45562</v>
      </c>
      <c r="C209" s="27">
        <v>45562</v>
      </c>
      <c r="D209" s="77" t="s">
        <v>483</v>
      </c>
      <c r="E209" s="22" t="s">
        <v>154</v>
      </c>
      <c r="F209" s="22">
        <v>44122026</v>
      </c>
      <c r="G209" s="29">
        <v>150</v>
      </c>
      <c r="H209" s="23">
        <v>18.88</v>
      </c>
      <c r="I209" s="11">
        <f t="shared" si="3"/>
        <v>2832</v>
      </c>
      <c r="J209" s="39"/>
      <c r="K209" s="39"/>
    </row>
    <row r="210" spans="1:11" s="3" customFormat="1" x14ac:dyDescent="0.25">
      <c r="A210" s="7">
        <v>204</v>
      </c>
      <c r="B210" s="8">
        <v>45562</v>
      </c>
      <c r="C210" s="8">
        <v>45562</v>
      </c>
      <c r="D210" s="64" t="s">
        <v>484</v>
      </c>
      <c r="E210" s="13" t="s">
        <v>155</v>
      </c>
      <c r="F210" s="13">
        <v>44122104</v>
      </c>
      <c r="G210" s="10">
        <v>26</v>
      </c>
      <c r="H210" s="11">
        <v>14.16</v>
      </c>
      <c r="I210" s="11">
        <f t="shared" si="3"/>
        <v>368.16</v>
      </c>
      <c r="J210" s="39"/>
      <c r="K210" s="39"/>
    </row>
    <row r="211" spans="1:11" x14ac:dyDescent="0.25">
      <c r="A211" s="7">
        <v>205</v>
      </c>
      <c r="B211" s="8">
        <v>45562</v>
      </c>
      <c r="C211" s="8">
        <v>45562</v>
      </c>
      <c r="D211" s="72" t="s">
        <v>460</v>
      </c>
      <c r="E211" s="13" t="s">
        <v>148</v>
      </c>
      <c r="F211" s="13">
        <v>44121605</v>
      </c>
      <c r="G211" s="10">
        <v>30</v>
      </c>
      <c r="H211" s="11">
        <v>160</v>
      </c>
      <c r="I211" s="11">
        <f t="shared" si="3"/>
        <v>4800</v>
      </c>
      <c r="J211" s="39"/>
      <c r="K211" s="39"/>
    </row>
    <row r="212" spans="1:11" x14ac:dyDescent="0.25">
      <c r="A212" s="7">
        <v>206</v>
      </c>
      <c r="B212" s="25">
        <v>45562</v>
      </c>
      <c r="C212" s="25">
        <v>45562</v>
      </c>
      <c r="D212" s="73" t="s">
        <v>302</v>
      </c>
      <c r="E212" s="4" t="s">
        <v>154</v>
      </c>
      <c r="F212" s="4">
        <v>44103504</v>
      </c>
      <c r="G212" s="7">
        <v>5</v>
      </c>
      <c r="H212" s="11">
        <v>684.4</v>
      </c>
      <c r="I212" s="11">
        <f t="shared" si="3"/>
        <v>3422</v>
      </c>
      <c r="J212" s="39"/>
      <c r="K212" s="39"/>
    </row>
    <row r="213" spans="1:11" x14ac:dyDescent="0.25">
      <c r="A213" s="7">
        <v>207</v>
      </c>
      <c r="B213" s="25">
        <v>45562</v>
      </c>
      <c r="C213" s="25">
        <v>45562</v>
      </c>
      <c r="D213" s="70" t="s">
        <v>473</v>
      </c>
      <c r="E213" s="4" t="s">
        <v>154</v>
      </c>
      <c r="F213" s="4">
        <v>44103504</v>
      </c>
      <c r="G213" s="7">
        <v>6</v>
      </c>
      <c r="H213" s="11">
        <v>974.68</v>
      </c>
      <c r="I213" s="11">
        <f t="shared" si="3"/>
        <v>5848.08</v>
      </c>
      <c r="J213" s="39"/>
      <c r="K213" s="39"/>
    </row>
    <row r="214" spans="1:11" x14ac:dyDescent="0.25">
      <c r="A214" s="7">
        <v>208</v>
      </c>
      <c r="B214" s="8">
        <v>45562</v>
      </c>
      <c r="C214" s="8">
        <v>45562</v>
      </c>
      <c r="D214" s="57" t="s">
        <v>568</v>
      </c>
      <c r="E214" s="13" t="s">
        <v>157</v>
      </c>
      <c r="F214" s="13">
        <v>44122010</v>
      </c>
      <c r="G214" s="10">
        <v>218</v>
      </c>
      <c r="H214" s="11">
        <v>135.69999999999999</v>
      </c>
      <c r="I214" s="11">
        <f t="shared" si="3"/>
        <v>29582.6</v>
      </c>
      <c r="J214" s="39"/>
      <c r="K214" s="39"/>
    </row>
    <row r="215" spans="1:11" x14ac:dyDescent="0.25">
      <c r="A215" s="7">
        <v>209</v>
      </c>
      <c r="B215" s="8">
        <v>45562</v>
      </c>
      <c r="C215" s="128">
        <v>45562</v>
      </c>
      <c r="D215" s="73" t="s">
        <v>461</v>
      </c>
      <c r="E215" s="13" t="s">
        <v>148</v>
      </c>
      <c r="F215" s="13">
        <v>44121615</v>
      </c>
      <c r="G215" s="10">
        <v>40</v>
      </c>
      <c r="H215" s="16">
        <v>400.4</v>
      </c>
      <c r="I215" s="11">
        <f t="shared" si="3"/>
        <v>16016</v>
      </c>
      <c r="J215" s="39"/>
      <c r="K215" s="39"/>
    </row>
    <row r="216" spans="1:11" s="3" customFormat="1" x14ac:dyDescent="0.25">
      <c r="A216" s="7">
        <v>210</v>
      </c>
      <c r="B216" s="8">
        <v>45562</v>
      </c>
      <c r="C216" s="8">
        <v>45562</v>
      </c>
      <c r="D216" s="60" t="s">
        <v>485</v>
      </c>
      <c r="E216" s="13" t="s">
        <v>154</v>
      </c>
      <c r="F216" s="13">
        <v>44121615</v>
      </c>
      <c r="G216" s="10">
        <v>5</v>
      </c>
      <c r="H216" s="16">
        <v>112.1</v>
      </c>
      <c r="I216" s="11">
        <f t="shared" si="3"/>
        <v>560.5</v>
      </c>
      <c r="J216" s="39"/>
      <c r="K216" s="39"/>
    </row>
    <row r="217" spans="1:11" x14ac:dyDescent="0.25">
      <c r="A217" s="7">
        <v>211</v>
      </c>
      <c r="B217" s="8">
        <v>45562</v>
      </c>
      <c r="C217" s="8">
        <v>45562</v>
      </c>
      <c r="D217" s="60" t="s">
        <v>486</v>
      </c>
      <c r="E217" s="13" t="s">
        <v>154</v>
      </c>
      <c r="F217" s="13">
        <v>44121615</v>
      </c>
      <c r="G217" s="10">
        <v>25</v>
      </c>
      <c r="H217" s="16">
        <v>53.1</v>
      </c>
      <c r="I217" s="11">
        <f t="shared" si="3"/>
        <v>1327.5</v>
      </c>
      <c r="J217" s="39"/>
      <c r="K217" s="39"/>
    </row>
    <row r="218" spans="1:11" x14ac:dyDescent="0.25">
      <c r="A218" s="7">
        <v>212</v>
      </c>
      <c r="B218" s="150">
        <v>45562</v>
      </c>
      <c r="C218" s="150">
        <v>45562</v>
      </c>
      <c r="D218" s="57" t="s">
        <v>462</v>
      </c>
      <c r="E218" s="111" t="s">
        <v>148</v>
      </c>
      <c r="F218" s="111">
        <v>44121706</v>
      </c>
      <c r="G218" s="142">
        <v>252</v>
      </c>
      <c r="H218" s="126">
        <v>14.75</v>
      </c>
      <c r="I218" s="11">
        <f t="shared" si="3"/>
        <v>3717</v>
      </c>
      <c r="J218" s="39"/>
      <c r="K218" s="39"/>
    </row>
    <row r="219" spans="1:11" x14ac:dyDescent="0.25">
      <c r="A219" s="7">
        <v>213</v>
      </c>
      <c r="B219" s="8">
        <v>45562</v>
      </c>
      <c r="C219" s="8">
        <v>45562</v>
      </c>
      <c r="D219" s="57" t="s">
        <v>420</v>
      </c>
      <c r="E219" s="13" t="s">
        <v>148</v>
      </c>
      <c r="F219" s="13">
        <v>14111531</v>
      </c>
      <c r="G219" s="10">
        <v>15</v>
      </c>
      <c r="H219" s="16">
        <v>325</v>
      </c>
      <c r="I219" s="11">
        <f t="shared" si="3"/>
        <v>4875</v>
      </c>
      <c r="J219" s="39"/>
      <c r="K219" s="39"/>
    </row>
    <row r="220" spans="1:11" s="3" customFormat="1" x14ac:dyDescent="0.25">
      <c r="A220" s="7">
        <v>214</v>
      </c>
      <c r="B220" s="150">
        <v>45562</v>
      </c>
      <c r="C220" s="150">
        <v>45562</v>
      </c>
      <c r="D220" s="57" t="s">
        <v>464</v>
      </c>
      <c r="E220" s="84" t="s">
        <v>148</v>
      </c>
      <c r="F220" s="84">
        <v>44121708</v>
      </c>
      <c r="G220" s="142">
        <v>19</v>
      </c>
      <c r="H220" s="126">
        <v>12.91</v>
      </c>
      <c r="I220" s="11">
        <f t="shared" si="3"/>
        <v>245.29</v>
      </c>
      <c r="J220" s="39"/>
      <c r="K220" s="39"/>
    </row>
    <row r="221" spans="1:11" s="3" customFormat="1" x14ac:dyDescent="0.25">
      <c r="A221" s="7">
        <v>215</v>
      </c>
      <c r="B221" s="8">
        <v>45562</v>
      </c>
      <c r="C221" s="8">
        <v>45562</v>
      </c>
      <c r="D221" s="57" t="s">
        <v>463</v>
      </c>
      <c r="E221" s="84" t="s">
        <v>148</v>
      </c>
      <c r="F221" s="13">
        <v>44121708</v>
      </c>
      <c r="G221" s="10">
        <v>19</v>
      </c>
      <c r="H221" s="16">
        <v>12.91</v>
      </c>
      <c r="I221" s="11">
        <f t="shared" si="3"/>
        <v>245.29</v>
      </c>
      <c r="J221" s="39"/>
      <c r="K221" s="39"/>
    </row>
    <row r="222" spans="1:11" s="3" customFormat="1" x14ac:dyDescent="0.25">
      <c r="A222" s="7">
        <v>216</v>
      </c>
      <c r="B222" s="8">
        <v>45562</v>
      </c>
      <c r="C222" s="8">
        <v>45562</v>
      </c>
      <c r="D222" s="57" t="s">
        <v>474</v>
      </c>
      <c r="E222" s="13" t="s">
        <v>148</v>
      </c>
      <c r="F222" s="13">
        <v>43202005</v>
      </c>
      <c r="G222" s="10">
        <v>30</v>
      </c>
      <c r="H222" s="16">
        <v>300.89999999999998</v>
      </c>
      <c r="I222" s="11">
        <f t="shared" si="3"/>
        <v>9027</v>
      </c>
      <c r="J222" s="39"/>
      <c r="K222" s="39"/>
    </row>
    <row r="223" spans="1:11" s="3" customFormat="1" x14ac:dyDescent="0.25">
      <c r="A223" s="7">
        <v>217</v>
      </c>
      <c r="B223" s="25">
        <v>45562</v>
      </c>
      <c r="C223" s="25">
        <v>45562</v>
      </c>
      <c r="D223" s="57" t="s">
        <v>466</v>
      </c>
      <c r="E223" s="4" t="s">
        <v>207</v>
      </c>
      <c r="F223" s="4">
        <v>44121628</v>
      </c>
      <c r="G223" s="7">
        <v>14</v>
      </c>
      <c r="H223" s="11">
        <v>100.01</v>
      </c>
      <c r="I223" s="11">
        <f t="shared" si="3"/>
        <v>1400.14</v>
      </c>
      <c r="J223" s="39"/>
      <c r="K223" s="39"/>
    </row>
    <row r="224" spans="1:11" s="3" customFormat="1" x14ac:dyDescent="0.25">
      <c r="A224" s="7">
        <v>218</v>
      </c>
      <c r="B224" s="25">
        <v>45562</v>
      </c>
      <c r="C224" s="25">
        <v>45562</v>
      </c>
      <c r="D224" s="57" t="s">
        <v>467</v>
      </c>
      <c r="E224" s="4" t="s">
        <v>148</v>
      </c>
      <c r="F224" s="4">
        <v>44111509</v>
      </c>
      <c r="G224" s="7">
        <v>26</v>
      </c>
      <c r="H224" s="11">
        <v>100.01</v>
      </c>
      <c r="I224" s="11">
        <f t="shared" si="3"/>
        <v>2600.2600000000002</v>
      </c>
      <c r="J224" s="39"/>
      <c r="K224" s="39"/>
    </row>
    <row r="225" spans="1:11" s="3" customFormat="1" x14ac:dyDescent="0.25">
      <c r="A225" s="7">
        <v>220</v>
      </c>
      <c r="B225" s="51">
        <v>45562</v>
      </c>
      <c r="C225" s="8">
        <v>45562</v>
      </c>
      <c r="D225" s="198" t="s">
        <v>465</v>
      </c>
      <c r="E225" s="49" t="s">
        <v>148</v>
      </c>
      <c r="F225" s="49">
        <v>44121701</v>
      </c>
      <c r="G225" s="10">
        <v>12</v>
      </c>
      <c r="H225" s="16">
        <v>218.3</v>
      </c>
      <c r="I225" s="11">
        <f t="shared" si="3"/>
        <v>2619.6000000000004</v>
      </c>
      <c r="J225" s="39"/>
      <c r="K225" s="39"/>
    </row>
    <row r="226" spans="1:11" s="3" customFormat="1" x14ac:dyDescent="0.25">
      <c r="A226" s="7">
        <v>221</v>
      </c>
      <c r="B226" s="51">
        <v>45562</v>
      </c>
      <c r="C226" s="8">
        <v>45562</v>
      </c>
      <c r="D226" s="171" t="s">
        <v>468</v>
      </c>
      <c r="E226" s="49" t="s">
        <v>148</v>
      </c>
      <c r="F226" s="49">
        <v>44121716</v>
      </c>
      <c r="G226" s="10">
        <v>131</v>
      </c>
      <c r="H226" s="16">
        <v>12.78</v>
      </c>
      <c r="I226" s="11">
        <f t="shared" si="3"/>
        <v>1674.1799999999998</v>
      </c>
      <c r="J226" s="39"/>
      <c r="K226" s="39"/>
    </row>
    <row r="227" spans="1:11" s="3" customFormat="1" x14ac:dyDescent="0.25">
      <c r="A227" s="7">
        <v>222</v>
      </c>
      <c r="B227" s="51">
        <v>45562</v>
      </c>
      <c r="C227" s="8">
        <v>45562</v>
      </c>
      <c r="D227" s="197" t="s">
        <v>250</v>
      </c>
      <c r="E227" s="49" t="s">
        <v>155</v>
      </c>
      <c r="F227" s="49">
        <v>44121716</v>
      </c>
      <c r="G227" s="10">
        <v>120</v>
      </c>
      <c r="H227" s="16">
        <v>12.78</v>
      </c>
      <c r="I227" s="11">
        <f t="shared" si="3"/>
        <v>1533.6</v>
      </c>
      <c r="J227" s="39"/>
      <c r="K227" s="39"/>
    </row>
    <row r="228" spans="1:11" s="3" customFormat="1" x14ac:dyDescent="0.25">
      <c r="A228" s="7">
        <v>223</v>
      </c>
      <c r="B228" s="8">
        <v>45562</v>
      </c>
      <c r="C228" s="8">
        <v>45562</v>
      </c>
      <c r="D228" s="67" t="s">
        <v>469</v>
      </c>
      <c r="E228" s="13" t="s">
        <v>148</v>
      </c>
      <c r="F228" s="13">
        <v>44121716</v>
      </c>
      <c r="G228" s="10">
        <v>48</v>
      </c>
      <c r="H228" s="16">
        <v>12.78</v>
      </c>
      <c r="I228" s="11">
        <f t="shared" si="3"/>
        <v>613.43999999999994</v>
      </c>
      <c r="J228" s="39"/>
      <c r="K228" s="39"/>
    </row>
    <row r="229" spans="1:11" s="3" customFormat="1" x14ac:dyDescent="0.25">
      <c r="A229" s="7">
        <v>224</v>
      </c>
      <c r="B229" s="8">
        <v>45562</v>
      </c>
      <c r="C229" s="8">
        <v>45562</v>
      </c>
      <c r="D229" s="67" t="s">
        <v>328</v>
      </c>
      <c r="E229" s="13" t="s">
        <v>148</v>
      </c>
      <c r="F229" s="13">
        <v>44121619</v>
      </c>
      <c r="G229" s="10">
        <v>1</v>
      </c>
      <c r="H229" s="16">
        <v>1746.4</v>
      </c>
      <c r="I229" s="11">
        <f t="shared" si="3"/>
        <v>1746.4</v>
      </c>
      <c r="J229" s="39"/>
      <c r="K229" s="39"/>
    </row>
    <row r="230" spans="1:11" s="3" customFormat="1" x14ac:dyDescent="0.25">
      <c r="A230" s="7">
        <v>225</v>
      </c>
      <c r="B230" s="8">
        <v>45562</v>
      </c>
      <c r="C230" s="8">
        <v>45562</v>
      </c>
      <c r="D230" s="212" t="s">
        <v>458</v>
      </c>
      <c r="E230" s="13" t="s">
        <v>156</v>
      </c>
      <c r="F230" s="13">
        <v>44122010</v>
      </c>
      <c r="G230" s="10">
        <v>25</v>
      </c>
      <c r="H230" s="16">
        <v>70</v>
      </c>
      <c r="I230" s="11">
        <f t="shared" si="3"/>
        <v>1750</v>
      </c>
      <c r="J230" s="39"/>
      <c r="K230" s="39"/>
    </row>
    <row r="231" spans="1:11" s="2" customFormat="1" x14ac:dyDescent="0.25">
      <c r="A231" s="7">
        <v>226</v>
      </c>
      <c r="B231" s="25">
        <v>45562</v>
      </c>
      <c r="C231" s="25">
        <v>45562</v>
      </c>
      <c r="D231" s="57" t="s">
        <v>108</v>
      </c>
      <c r="E231" s="4" t="s">
        <v>148</v>
      </c>
      <c r="F231" s="4">
        <v>44103111</v>
      </c>
      <c r="G231" s="7">
        <v>20</v>
      </c>
      <c r="H231" s="11">
        <v>548.70000000000005</v>
      </c>
      <c r="I231" s="11">
        <f t="shared" si="3"/>
        <v>10974</v>
      </c>
      <c r="J231" s="39"/>
      <c r="K231" s="39"/>
    </row>
    <row r="232" spans="1:11" s="2" customFormat="1" x14ac:dyDescent="0.25">
      <c r="A232" s="7">
        <v>227</v>
      </c>
      <c r="B232" s="8">
        <v>45561</v>
      </c>
      <c r="C232" s="8">
        <v>45561</v>
      </c>
      <c r="D232" s="78" t="s">
        <v>624</v>
      </c>
      <c r="E232" s="13" t="s">
        <v>148</v>
      </c>
      <c r="F232" s="13">
        <v>44103103</v>
      </c>
      <c r="G232" s="10">
        <v>2</v>
      </c>
      <c r="H232" s="16">
        <v>15439.37</v>
      </c>
      <c r="I232" s="11">
        <f t="shared" si="3"/>
        <v>30878.74</v>
      </c>
      <c r="J232" s="39"/>
      <c r="K232" s="39"/>
    </row>
    <row r="233" spans="1:11" s="3" customFormat="1" x14ac:dyDescent="0.25">
      <c r="A233" s="7">
        <v>228</v>
      </c>
      <c r="B233" s="27">
        <v>45561</v>
      </c>
      <c r="C233" s="27">
        <v>45561</v>
      </c>
      <c r="D233" s="77" t="s">
        <v>457</v>
      </c>
      <c r="E233" s="22" t="s">
        <v>148</v>
      </c>
      <c r="F233" s="22">
        <v>44103103</v>
      </c>
      <c r="G233" s="29">
        <v>2</v>
      </c>
      <c r="H233" s="23">
        <v>20791.71</v>
      </c>
      <c r="I233" s="11">
        <f t="shared" si="3"/>
        <v>41583.42</v>
      </c>
      <c r="J233" s="39"/>
      <c r="K233" s="39"/>
    </row>
    <row r="234" spans="1:11" s="3" customFormat="1" x14ac:dyDescent="0.25">
      <c r="A234" s="7">
        <v>229</v>
      </c>
      <c r="B234" s="8">
        <v>45561</v>
      </c>
      <c r="C234" s="8">
        <v>45561</v>
      </c>
      <c r="D234" s="78" t="s">
        <v>525</v>
      </c>
      <c r="E234" s="13" t="s">
        <v>148</v>
      </c>
      <c r="F234" s="13">
        <v>44103103</v>
      </c>
      <c r="G234" s="10">
        <v>2</v>
      </c>
      <c r="H234" s="16">
        <v>20791.71</v>
      </c>
      <c r="I234" s="11">
        <f t="shared" si="3"/>
        <v>41583.42</v>
      </c>
      <c r="J234" s="39"/>
      <c r="K234" s="39"/>
    </row>
    <row r="235" spans="1:11" s="3" customFormat="1" x14ac:dyDescent="0.25">
      <c r="A235" s="7">
        <v>230</v>
      </c>
      <c r="B235" s="8">
        <v>45561</v>
      </c>
      <c r="C235" s="8">
        <v>45561</v>
      </c>
      <c r="D235" s="78" t="s">
        <v>524</v>
      </c>
      <c r="E235" s="13" t="s">
        <v>148</v>
      </c>
      <c r="F235" s="13">
        <v>44103103</v>
      </c>
      <c r="G235" s="10">
        <v>2</v>
      </c>
      <c r="H235" s="16">
        <v>20791.71</v>
      </c>
      <c r="I235" s="11">
        <f t="shared" si="3"/>
        <v>41583.42</v>
      </c>
      <c r="J235" s="39"/>
      <c r="K235" s="39"/>
    </row>
    <row r="236" spans="1:11" s="3" customFormat="1" x14ac:dyDescent="0.25">
      <c r="A236" s="7">
        <v>231</v>
      </c>
      <c r="B236" s="8">
        <v>45555</v>
      </c>
      <c r="C236" s="8">
        <v>45625</v>
      </c>
      <c r="D236" s="58" t="s">
        <v>515</v>
      </c>
      <c r="E236" s="13" t="s">
        <v>148</v>
      </c>
      <c r="F236" s="13">
        <v>53102505</v>
      </c>
      <c r="G236" s="10">
        <v>10</v>
      </c>
      <c r="H236" s="16">
        <v>926.3</v>
      </c>
      <c r="I236" s="11">
        <f t="shared" si="3"/>
        <v>9263</v>
      </c>
      <c r="J236" s="39"/>
      <c r="K236" s="39"/>
    </row>
    <row r="237" spans="1:11" x14ac:dyDescent="0.25">
      <c r="A237" s="7">
        <v>232</v>
      </c>
      <c r="B237" s="8">
        <v>45524</v>
      </c>
      <c r="C237" s="8">
        <v>45526</v>
      </c>
      <c r="D237" s="73" t="s">
        <v>445</v>
      </c>
      <c r="E237" s="13" t="s">
        <v>148</v>
      </c>
      <c r="F237" s="137">
        <v>44103103</v>
      </c>
      <c r="G237" s="10">
        <v>19</v>
      </c>
      <c r="H237" s="16">
        <v>15378.26</v>
      </c>
      <c r="I237" s="11">
        <f t="shared" si="3"/>
        <v>292186.94</v>
      </c>
      <c r="J237" s="39"/>
      <c r="K237" s="39"/>
    </row>
    <row r="238" spans="1:11" x14ac:dyDescent="0.25">
      <c r="A238" s="7">
        <v>233</v>
      </c>
      <c r="B238" s="8">
        <v>45502</v>
      </c>
      <c r="C238" s="8">
        <v>45504</v>
      </c>
      <c r="D238" s="75" t="s">
        <v>421</v>
      </c>
      <c r="E238" s="13" t="s">
        <v>158</v>
      </c>
      <c r="F238" s="13">
        <v>14111507</v>
      </c>
      <c r="G238" s="10">
        <v>309</v>
      </c>
      <c r="H238" s="16">
        <v>204.73</v>
      </c>
      <c r="I238" s="11">
        <f t="shared" si="3"/>
        <v>63261.57</v>
      </c>
      <c r="J238" s="39"/>
      <c r="K238" s="39"/>
    </row>
    <row r="239" spans="1:11" x14ac:dyDescent="0.25">
      <c r="A239" s="7">
        <v>234</v>
      </c>
      <c r="B239" s="8">
        <v>45489</v>
      </c>
      <c r="C239" s="8">
        <v>45496</v>
      </c>
      <c r="D239" s="60" t="s">
        <v>450</v>
      </c>
      <c r="E239" s="13" t="s">
        <v>148</v>
      </c>
      <c r="F239" s="4">
        <v>82121508</v>
      </c>
      <c r="G239" s="10">
        <v>89</v>
      </c>
      <c r="H239" s="16">
        <v>112.1</v>
      </c>
      <c r="I239" s="11">
        <f t="shared" si="3"/>
        <v>9976.9</v>
      </c>
      <c r="J239" s="39"/>
      <c r="K239" s="39"/>
    </row>
    <row r="240" spans="1:11" x14ac:dyDescent="0.25">
      <c r="A240" s="7">
        <v>235</v>
      </c>
      <c r="B240" s="150">
        <v>45481</v>
      </c>
      <c r="C240" s="150">
        <v>45490</v>
      </c>
      <c r="D240" s="73" t="s">
        <v>446</v>
      </c>
      <c r="E240" s="111" t="s">
        <v>148</v>
      </c>
      <c r="F240" s="137">
        <v>44103103</v>
      </c>
      <c r="G240" s="142">
        <v>1</v>
      </c>
      <c r="H240" s="126">
        <v>21715.3</v>
      </c>
      <c r="I240" s="11">
        <f t="shared" si="3"/>
        <v>21715.3</v>
      </c>
      <c r="J240" s="39"/>
      <c r="K240" s="39"/>
    </row>
    <row r="241" spans="1:11" x14ac:dyDescent="0.25">
      <c r="A241" s="7">
        <v>236</v>
      </c>
      <c r="B241" s="8">
        <v>45481</v>
      </c>
      <c r="C241" s="8">
        <v>45490</v>
      </c>
      <c r="D241" s="57" t="s">
        <v>448</v>
      </c>
      <c r="E241" s="13" t="s">
        <v>148</v>
      </c>
      <c r="F241" s="137">
        <v>44103103</v>
      </c>
      <c r="G241" s="10">
        <v>3</v>
      </c>
      <c r="H241" s="16">
        <v>21715.3</v>
      </c>
      <c r="I241" s="11">
        <f t="shared" si="3"/>
        <v>65145.899999999994</v>
      </c>
      <c r="J241" s="39"/>
      <c r="K241" s="39"/>
    </row>
    <row r="242" spans="1:11" x14ac:dyDescent="0.25">
      <c r="A242" s="7">
        <v>237</v>
      </c>
      <c r="B242" s="27">
        <v>45481</v>
      </c>
      <c r="C242" s="27">
        <v>45490</v>
      </c>
      <c r="D242" s="62" t="s">
        <v>447</v>
      </c>
      <c r="E242" s="81" t="s">
        <v>148</v>
      </c>
      <c r="F242" s="31">
        <v>44103103</v>
      </c>
      <c r="G242" s="88">
        <v>7</v>
      </c>
      <c r="H242" s="23">
        <v>21715.3</v>
      </c>
      <c r="I242" s="11">
        <f t="shared" si="3"/>
        <v>152007.1</v>
      </c>
      <c r="J242" s="39"/>
      <c r="K242" s="39"/>
    </row>
    <row r="243" spans="1:11" ht="14.25" customHeight="1" x14ac:dyDescent="0.25">
      <c r="A243" s="7">
        <v>238</v>
      </c>
      <c r="B243" s="8">
        <v>45481</v>
      </c>
      <c r="C243" s="8">
        <v>45490</v>
      </c>
      <c r="D243" s="78" t="s">
        <v>441</v>
      </c>
      <c r="E243" s="13" t="s">
        <v>148</v>
      </c>
      <c r="F243" s="13">
        <v>44103103</v>
      </c>
      <c r="G243" s="10">
        <v>5</v>
      </c>
      <c r="H243" s="16">
        <v>6284.8</v>
      </c>
      <c r="I243" s="11">
        <f t="shared" si="3"/>
        <v>31424</v>
      </c>
      <c r="J243" s="39"/>
      <c r="K243" s="39"/>
    </row>
    <row r="244" spans="1:11" s="3" customFormat="1" ht="14.25" customHeight="1" x14ac:dyDescent="0.25">
      <c r="A244" s="7">
        <v>239</v>
      </c>
      <c r="B244" s="8">
        <v>45481</v>
      </c>
      <c r="C244" s="8">
        <v>45490</v>
      </c>
      <c r="D244" s="78" t="s">
        <v>442</v>
      </c>
      <c r="E244" s="13" t="s">
        <v>148</v>
      </c>
      <c r="F244" s="13">
        <v>44103103</v>
      </c>
      <c r="G244" s="10">
        <v>8</v>
      </c>
      <c r="H244" s="16">
        <v>6627.1</v>
      </c>
      <c r="I244" s="11">
        <f t="shared" si="3"/>
        <v>53016.800000000003</v>
      </c>
      <c r="J244" s="39"/>
      <c r="K244" s="39"/>
    </row>
    <row r="245" spans="1:11" s="3" customFormat="1" ht="14.25" customHeight="1" x14ac:dyDescent="0.25">
      <c r="A245" s="7">
        <v>240</v>
      </c>
      <c r="B245" s="8">
        <v>45481</v>
      </c>
      <c r="C245" s="8">
        <v>45490</v>
      </c>
      <c r="D245" s="78" t="s">
        <v>443</v>
      </c>
      <c r="E245" s="13" t="s">
        <v>148</v>
      </c>
      <c r="F245" s="13">
        <v>44103103</v>
      </c>
      <c r="G245" s="10">
        <v>8</v>
      </c>
      <c r="H245" s="16">
        <v>6627.1</v>
      </c>
      <c r="I245" s="11">
        <f t="shared" si="3"/>
        <v>53016.800000000003</v>
      </c>
      <c r="J245" s="39"/>
      <c r="K245" s="39"/>
    </row>
    <row r="246" spans="1:11" s="3" customFormat="1" ht="14.25" customHeight="1" x14ac:dyDescent="0.25">
      <c r="A246" s="7">
        <v>241</v>
      </c>
      <c r="B246" s="8">
        <v>45481</v>
      </c>
      <c r="C246" s="8">
        <v>45490</v>
      </c>
      <c r="D246" s="78" t="s">
        <v>444</v>
      </c>
      <c r="E246" s="13" t="s">
        <v>148</v>
      </c>
      <c r="F246" s="13">
        <v>44103103</v>
      </c>
      <c r="G246" s="10">
        <v>8</v>
      </c>
      <c r="H246" s="16">
        <v>6627.1</v>
      </c>
      <c r="I246" s="11">
        <f t="shared" si="3"/>
        <v>53016.800000000003</v>
      </c>
      <c r="J246" s="39"/>
      <c r="K246" s="39"/>
    </row>
    <row r="247" spans="1:11" ht="15" customHeight="1" x14ac:dyDescent="0.25">
      <c r="A247" s="7">
        <v>242</v>
      </c>
      <c r="B247" s="8">
        <v>45469</v>
      </c>
      <c r="C247" s="8">
        <v>45471</v>
      </c>
      <c r="D247" s="57" t="s">
        <v>439</v>
      </c>
      <c r="E247" s="4" t="s">
        <v>148</v>
      </c>
      <c r="F247" s="13">
        <v>82101502</v>
      </c>
      <c r="G247" s="10">
        <v>6000</v>
      </c>
      <c r="H247" s="11">
        <v>0</v>
      </c>
      <c r="I247" s="11">
        <f t="shared" si="3"/>
        <v>0</v>
      </c>
      <c r="J247" s="39"/>
      <c r="K247" s="39"/>
    </row>
    <row r="248" spans="1:11" x14ac:dyDescent="0.25">
      <c r="A248" s="7">
        <v>243</v>
      </c>
      <c r="B248" s="8">
        <v>45453</v>
      </c>
      <c r="C248" s="8">
        <v>45463</v>
      </c>
      <c r="D248" s="57" t="s">
        <v>435</v>
      </c>
      <c r="E248" s="4" t="s">
        <v>148</v>
      </c>
      <c r="F248" s="13">
        <v>47121702</v>
      </c>
      <c r="G248" s="10">
        <v>4</v>
      </c>
      <c r="H248" s="11">
        <v>324.5</v>
      </c>
      <c r="I248" s="11">
        <f t="shared" si="3"/>
        <v>1298</v>
      </c>
      <c r="J248" s="39"/>
      <c r="K248" s="39"/>
    </row>
    <row r="249" spans="1:11" x14ac:dyDescent="0.25">
      <c r="A249" s="7">
        <v>244</v>
      </c>
      <c r="B249" s="8">
        <v>45441</v>
      </c>
      <c r="C249" s="8">
        <v>45443</v>
      </c>
      <c r="D249" s="73" t="s">
        <v>433</v>
      </c>
      <c r="E249" s="13" t="s">
        <v>148</v>
      </c>
      <c r="F249" s="13">
        <v>14111526</v>
      </c>
      <c r="G249" s="10">
        <v>1000</v>
      </c>
      <c r="H249" s="16">
        <v>18.88</v>
      </c>
      <c r="I249" s="11">
        <f t="shared" si="3"/>
        <v>18880</v>
      </c>
      <c r="J249" s="39"/>
      <c r="K249" s="39"/>
    </row>
    <row r="250" spans="1:11" x14ac:dyDescent="0.25">
      <c r="A250" s="7">
        <v>245</v>
      </c>
      <c r="B250" s="27">
        <v>45441</v>
      </c>
      <c r="C250" s="27">
        <v>45443</v>
      </c>
      <c r="D250" s="62" t="s">
        <v>434</v>
      </c>
      <c r="E250" s="22" t="s">
        <v>148</v>
      </c>
      <c r="F250" s="22">
        <v>14111526</v>
      </c>
      <c r="G250" s="29">
        <v>600</v>
      </c>
      <c r="H250" s="23">
        <v>40.119999999999997</v>
      </c>
      <c r="I250" s="11">
        <f t="shared" si="3"/>
        <v>24072</v>
      </c>
      <c r="J250" s="39"/>
      <c r="K250" s="39"/>
    </row>
    <row r="251" spans="1:11" s="3" customFormat="1" x14ac:dyDescent="0.25">
      <c r="A251" s="7">
        <v>246</v>
      </c>
      <c r="B251" s="8">
        <v>45441</v>
      </c>
      <c r="C251" s="8">
        <v>45443</v>
      </c>
      <c r="D251" s="73" t="s">
        <v>427</v>
      </c>
      <c r="E251" s="13" t="s">
        <v>148</v>
      </c>
      <c r="F251" s="13">
        <v>14111530</v>
      </c>
      <c r="G251" s="10">
        <v>5</v>
      </c>
      <c r="H251" s="16">
        <v>19.47</v>
      </c>
      <c r="I251" s="11">
        <f t="shared" si="3"/>
        <v>97.35</v>
      </c>
      <c r="J251" s="39"/>
      <c r="K251" s="39"/>
    </row>
    <row r="252" spans="1:11" x14ac:dyDescent="0.25">
      <c r="A252" s="7">
        <v>247</v>
      </c>
      <c r="B252" s="8">
        <v>45441</v>
      </c>
      <c r="C252" s="8">
        <v>45443</v>
      </c>
      <c r="D252" s="73" t="s">
        <v>428</v>
      </c>
      <c r="E252" s="13" t="s">
        <v>148</v>
      </c>
      <c r="F252" s="13">
        <v>14111530</v>
      </c>
      <c r="G252" s="10">
        <v>60</v>
      </c>
      <c r="H252" s="16">
        <v>19.47</v>
      </c>
      <c r="I252" s="11">
        <f t="shared" si="3"/>
        <v>1168.1999999999998</v>
      </c>
      <c r="J252" s="39"/>
      <c r="K252" s="39"/>
    </row>
    <row r="253" spans="1:11" x14ac:dyDescent="0.25">
      <c r="A253" s="7">
        <v>248</v>
      </c>
      <c r="B253" s="8">
        <v>45441</v>
      </c>
      <c r="C253" s="8">
        <v>45443</v>
      </c>
      <c r="D253" s="73" t="s">
        <v>429</v>
      </c>
      <c r="E253" s="13" t="s">
        <v>148</v>
      </c>
      <c r="F253" s="13">
        <v>14111530</v>
      </c>
      <c r="G253" s="10">
        <v>25</v>
      </c>
      <c r="H253" s="16">
        <v>38.35</v>
      </c>
      <c r="I253" s="11">
        <f t="shared" si="3"/>
        <v>958.75</v>
      </c>
      <c r="J253" s="39"/>
      <c r="K253" s="39"/>
    </row>
    <row r="254" spans="1:11" x14ac:dyDescent="0.25">
      <c r="A254" s="7">
        <v>249</v>
      </c>
      <c r="B254" s="8">
        <v>45441</v>
      </c>
      <c r="C254" s="8">
        <v>45443</v>
      </c>
      <c r="D254" s="57" t="s">
        <v>420</v>
      </c>
      <c r="E254" s="13" t="s">
        <v>148</v>
      </c>
      <c r="F254" s="13">
        <v>14111531</v>
      </c>
      <c r="G254" s="10">
        <v>14</v>
      </c>
      <c r="H254" s="16">
        <v>224.79</v>
      </c>
      <c r="I254" s="11">
        <f t="shared" si="3"/>
        <v>3147.06</v>
      </c>
      <c r="J254" s="39"/>
      <c r="K254" s="39"/>
    </row>
    <row r="255" spans="1:11" s="3" customFormat="1" x14ac:dyDescent="0.25">
      <c r="A255" s="7">
        <v>250</v>
      </c>
      <c r="B255" s="8">
        <v>45441</v>
      </c>
      <c r="C255" s="8">
        <v>45443</v>
      </c>
      <c r="D255" s="58" t="s">
        <v>416</v>
      </c>
      <c r="E255" s="13" t="s">
        <v>158</v>
      </c>
      <c r="F255" s="13">
        <v>14111507</v>
      </c>
      <c r="G255" s="10">
        <v>10</v>
      </c>
      <c r="H255" s="16">
        <v>273.76</v>
      </c>
      <c r="I255" s="11">
        <f t="shared" si="3"/>
        <v>2737.6</v>
      </c>
      <c r="J255" s="39"/>
      <c r="K255" s="39"/>
    </row>
    <row r="256" spans="1:11" x14ac:dyDescent="0.25">
      <c r="A256" s="7">
        <v>251</v>
      </c>
      <c r="B256" s="8">
        <v>45441</v>
      </c>
      <c r="C256" s="8">
        <v>45443</v>
      </c>
      <c r="D256" s="58" t="s">
        <v>422</v>
      </c>
      <c r="E256" s="13" t="s">
        <v>157</v>
      </c>
      <c r="F256" s="104">
        <v>14111507</v>
      </c>
      <c r="G256" s="10">
        <v>7</v>
      </c>
      <c r="H256" s="11">
        <v>135.11000000000001</v>
      </c>
      <c r="I256" s="11">
        <f t="shared" si="3"/>
        <v>945.7700000000001</v>
      </c>
      <c r="J256" s="39"/>
      <c r="K256" s="39"/>
    </row>
    <row r="257" spans="1:11" s="151" customFormat="1" x14ac:dyDescent="0.25">
      <c r="A257" s="7">
        <v>252</v>
      </c>
      <c r="B257" s="8">
        <v>45441</v>
      </c>
      <c r="C257" s="8">
        <v>45443</v>
      </c>
      <c r="D257" s="58" t="s">
        <v>418</v>
      </c>
      <c r="E257" s="13" t="s">
        <v>158</v>
      </c>
      <c r="F257" s="13">
        <v>14111502</v>
      </c>
      <c r="G257" s="10">
        <v>8</v>
      </c>
      <c r="H257" s="16">
        <v>422</v>
      </c>
      <c r="I257" s="11">
        <f t="shared" si="3"/>
        <v>3376</v>
      </c>
      <c r="J257" s="39"/>
      <c r="K257" s="39"/>
    </row>
    <row r="258" spans="1:11" s="151" customFormat="1" x14ac:dyDescent="0.25">
      <c r="A258" s="7">
        <v>253</v>
      </c>
      <c r="B258" s="8">
        <v>45441</v>
      </c>
      <c r="C258" s="8">
        <v>45443</v>
      </c>
      <c r="D258" s="58" t="s">
        <v>417</v>
      </c>
      <c r="E258" s="13" t="s">
        <v>152</v>
      </c>
      <c r="F258" s="13">
        <v>14111519</v>
      </c>
      <c r="G258" s="10">
        <v>3</v>
      </c>
      <c r="H258" s="16">
        <v>602</v>
      </c>
      <c r="I258" s="11">
        <f t="shared" si="3"/>
        <v>1806</v>
      </c>
      <c r="J258" s="39"/>
      <c r="K258" s="39"/>
    </row>
    <row r="259" spans="1:11" s="151" customFormat="1" x14ac:dyDescent="0.25">
      <c r="A259" s="7">
        <v>254</v>
      </c>
      <c r="B259" s="8">
        <v>45441</v>
      </c>
      <c r="C259" s="8">
        <v>45443</v>
      </c>
      <c r="D259" s="58" t="s">
        <v>438</v>
      </c>
      <c r="E259" s="13" t="s">
        <v>180</v>
      </c>
      <c r="F259" s="13">
        <v>14111519</v>
      </c>
      <c r="G259" s="10">
        <v>20</v>
      </c>
      <c r="H259" s="16">
        <v>419.96</v>
      </c>
      <c r="I259" s="11">
        <f t="shared" si="3"/>
        <v>8399.1999999999989</v>
      </c>
      <c r="J259" s="39"/>
      <c r="K259" s="39"/>
    </row>
    <row r="260" spans="1:11" s="151" customFormat="1" x14ac:dyDescent="0.25">
      <c r="A260" s="7">
        <v>255</v>
      </c>
      <c r="B260" s="8">
        <v>45441</v>
      </c>
      <c r="C260" s="8">
        <v>45443</v>
      </c>
      <c r="D260" s="70" t="s">
        <v>623</v>
      </c>
      <c r="E260" s="13" t="s">
        <v>156</v>
      </c>
      <c r="F260" s="13">
        <v>44122010</v>
      </c>
      <c r="G260" s="10">
        <v>50</v>
      </c>
      <c r="H260" s="16">
        <v>31.86</v>
      </c>
      <c r="I260" s="11">
        <f t="shared" si="3"/>
        <v>1593</v>
      </c>
      <c r="J260" s="39"/>
      <c r="K260" s="39"/>
    </row>
    <row r="261" spans="1:11" s="3" customFormat="1" x14ac:dyDescent="0.25">
      <c r="A261" s="7">
        <v>257</v>
      </c>
      <c r="B261" s="138">
        <v>45441</v>
      </c>
      <c r="C261" s="138">
        <v>45443</v>
      </c>
      <c r="D261" s="70" t="s">
        <v>419</v>
      </c>
      <c r="E261" s="84" t="s">
        <v>154</v>
      </c>
      <c r="F261" s="84">
        <v>44121506</v>
      </c>
      <c r="G261" s="85">
        <v>406</v>
      </c>
      <c r="H261" s="19">
        <v>0.93</v>
      </c>
      <c r="I261" s="11">
        <f t="shared" si="3"/>
        <v>377.58000000000004</v>
      </c>
      <c r="J261" s="39"/>
      <c r="K261" s="39"/>
    </row>
    <row r="262" spans="1:11" s="3" customFormat="1" x14ac:dyDescent="0.25">
      <c r="A262" s="7">
        <v>258</v>
      </c>
      <c r="B262" s="8">
        <v>45441</v>
      </c>
      <c r="C262" s="8">
        <v>45443</v>
      </c>
      <c r="D262" s="57" t="s">
        <v>430</v>
      </c>
      <c r="E262" s="13" t="s">
        <v>148</v>
      </c>
      <c r="F262" s="13">
        <v>44121506</v>
      </c>
      <c r="G262" s="10">
        <v>500</v>
      </c>
      <c r="H262" s="16">
        <v>4.4000000000000004</v>
      </c>
      <c r="I262" s="11">
        <f t="shared" si="3"/>
        <v>2200</v>
      </c>
      <c r="J262" s="39"/>
      <c r="K262" s="39"/>
    </row>
    <row r="263" spans="1:11" s="2" customFormat="1" x14ac:dyDescent="0.25">
      <c r="A263" s="7">
        <v>259</v>
      </c>
      <c r="B263" s="87">
        <v>45441</v>
      </c>
      <c r="C263" s="87">
        <v>45443</v>
      </c>
      <c r="D263" s="62" t="s">
        <v>431</v>
      </c>
      <c r="E263" s="81" t="s">
        <v>148</v>
      </c>
      <c r="F263" s="81">
        <v>44121506</v>
      </c>
      <c r="G263" s="88">
        <v>500</v>
      </c>
      <c r="H263" s="89">
        <v>3.8</v>
      </c>
      <c r="I263" s="11">
        <f t="shared" si="3"/>
        <v>1900</v>
      </c>
      <c r="J263" s="39"/>
      <c r="K263" s="39"/>
    </row>
    <row r="264" spans="1:11" s="2" customFormat="1" x14ac:dyDescent="0.25">
      <c r="A264" s="7">
        <v>260</v>
      </c>
      <c r="B264" s="27">
        <v>45434</v>
      </c>
      <c r="C264" s="27">
        <v>45435</v>
      </c>
      <c r="D264" s="62" t="s">
        <v>437</v>
      </c>
      <c r="E264" s="22" t="s">
        <v>148</v>
      </c>
      <c r="F264" s="22">
        <v>82121504</v>
      </c>
      <c r="G264" s="29">
        <v>31</v>
      </c>
      <c r="H264" s="23">
        <v>767</v>
      </c>
      <c r="I264" s="11">
        <f t="shared" si="3"/>
        <v>23777</v>
      </c>
      <c r="J264" s="39"/>
      <c r="K264" s="39"/>
    </row>
    <row r="265" spans="1:11" s="2" customFormat="1" x14ac:dyDescent="0.25">
      <c r="A265" s="7">
        <v>261</v>
      </c>
      <c r="B265" s="150">
        <v>45399</v>
      </c>
      <c r="C265" s="150">
        <v>45425</v>
      </c>
      <c r="D265" s="78" t="s">
        <v>357</v>
      </c>
      <c r="E265" s="111" t="s">
        <v>148</v>
      </c>
      <c r="F265" s="111">
        <v>44103103</v>
      </c>
      <c r="G265" s="142">
        <v>1</v>
      </c>
      <c r="H265" s="126">
        <v>2155</v>
      </c>
      <c r="I265" s="11">
        <f t="shared" si="3"/>
        <v>2155</v>
      </c>
      <c r="J265" s="39"/>
      <c r="K265" s="39"/>
    </row>
    <row r="266" spans="1:11" s="2" customFormat="1" x14ac:dyDescent="0.25">
      <c r="A266" s="7">
        <v>262</v>
      </c>
      <c r="B266" s="150">
        <v>45399</v>
      </c>
      <c r="C266" s="150">
        <v>45425</v>
      </c>
      <c r="D266" s="78" t="s">
        <v>358</v>
      </c>
      <c r="E266" s="111" t="s">
        <v>148</v>
      </c>
      <c r="F266" s="111">
        <v>44103103</v>
      </c>
      <c r="G266" s="142">
        <v>1</v>
      </c>
      <c r="H266" s="126">
        <v>1790</v>
      </c>
      <c r="I266" s="11">
        <f t="shared" ref="I266:I329" si="4">+G266*H266</f>
        <v>1790</v>
      </c>
      <c r="J266" s="39"/>
      <c r="K266" s="39"/>
    </row>
    <row r="267" spans="1:11" s="3" customFormat="1" x14ac:dyDescent="0.25">
      <c r="A267" s="7">
        <v>263</v>
      </c>
      <c r="B267" s="150">
        <v>45399</v>
      </c>
      <c r="C267" s="150">
        <v>45425</v>
      </c>
      <c r="D267" s="78" t="s">
        <v>359</v>
      </c>
      <c r="E267" s="111" t="s">
        <v>148</v>
      </c>
      <c r="F267" s="111">
        <v>44103103</v>
      </c>
      <c r="G267" s="142">
        <v>1</v>
      </c>
      <c r="H267" s="19">
        <v>1790</v>
      </c>
      <c r="I267" s="11">
        <f t="shared" si="4"/>
        <v>1790</v>
      </c>
      <c r="J267" s="39"/>
      <c r="K267" s="39"/>
    </row>
    <row r="268" spans="1:11" s="3" customFormat="1" x14ac:dyDescent="0.25">
      <c r="A268" s="7">
        <v>264</v>
      </c>
      <c r="B268" s="25">
        <v>45387</v>
      </c>
      <c r="C268" s="25">
        <v>45391</v>
      </c>
      <c r="D268" s="60" t="s">
        <v>233</v>
      </c>
      <c r="E268" s="4" t="s">
        <v>154</v>
      </c>
      <c r="F268" s="200">
        <v>44122101</v>
      </c>
      <c r="G268" s="7">
        <v>37</v>
      </c>
      <c r="H268" s="11">
        <v>50</v>
      </c>
      <c r="I268" s="11">
        <f t="shared" si="4"/>
        <v>1850</v>
      </c>
      <c r="J268" s="39"/>
      <c r="K268" s="39"/>
    </row>
    <row r="269" spans="1:11" s="3" customFormat="1" x14ac:dyDescent="0.25">
      <c r="A269" s="7">
        <v>265</v>
      </c>
      <c r="B269" s="8">
        <v>45387</v>
      </c>
      <c r="C269" s="128">
        <v>45391</v>
      </c>
      <c r="D269" s="73" t="s">
        <v>331</v>
      </c>
      <c r="E269" s="13" t="s">
        <v>148</v>
      </c>
      <c r="F269" s="13">
        <v>44121615</v>
      </c>
      <c r="G269" s="10">
        <v>6</v>
      </c>
      <c r="H269" s="16">
        <v>585</v>
      </c>
      <c r="I269" s="11">
        <f t="shared" si="4"/>
        <v>3510</v>
      </c>
      <c r="J269" s="39"/>
      <c r="K269" s="39"/>
    </row>
    <row r="270" spans="1:11" s="3" customFormat="1" x14ac:dyDescent="0.25">
      <c r="A270" s="7">
        <v>266</v>
      </c>
      <c r="B270" s="8">
        <v>45387</v>
      </c>
      <c r="C270" s="8">
        <v>45391</v>
      </c>
      <c r="D270" s="60" t="s">
        <v>332</v>
      </c>
      <c r="E270" s="13" t="s">
        <v>148</v>
      </c>
      <c r="F270" s="13">
        <v>44121613</v>
      </c>
      <c r="G270" s="10">
        <v>12</v>
      </c>
      <c r="H270" s="16">
        <v>405</v>
      </c>
      <c r="I270" s="11">
        <f t="shared" si="4"/>
        <v>4860</v>
      </c>
      <c r="J270" s="39"/>
      <c r="K270" s="39"/>
    </row>
    <row r="271" spans="1:11" s="3" customFormat="1" x14ac:dyDescent="0.25">
      <c r="A271" s="7">
        <v>267</v>
      </c>
      <c r="B271" s="150">
        <v>45377</v>
      </c>
      <c r="C271" s="150">
        <v>45377</v>
      </c>
      <c r="D271" s="57" t="s">
        <v>455</v>
      </c>
      <c r="E271" s="111" t="s">
        <v>148</v>
      </c>
      <c r="F271" s="111">
        <v>44121706</v>
      </c>
      <c r="G271" s="142">
        <v>578</v>
      </c>
      <c r="H271" s="126">
        <v>2.92</v>
      </c>
      <c r="I271" s="11">
        <f t="shared" si="4"/>
        <v>1687.76</v>
      </c>
      <c r="J271" s="39"/>
      <c r="K271" s="39"/>
    </row>
    <row r="272" spans="1:11" s="3" customFormat="1" x14ac:dyDescent="0.25">
      <c r="A272" s="7">
        <v>268</v>
      </c>
      <c r="B272" s="25">
        <v>45377</v>
      </c>
      <c r="C272" s="25">
        <v>45377</v>
      </c>
      <c r="D272" s="57" t="s">
        <v>330</v>
      </c>
      <c r="E272" s="4" t="s">
        <v>148</v>
      </c>
      <c r="F272" s="4">
        <v>44111510</v>
      </c>
      <c r="G272" s="7">
        <v>14</v>
      </c>
      <c r="H272" s="11">
        <v>51.92</v>
      </c>
      <c r="I272" s="11">
        <f t="shared" si="4"/>
        <v>726.88</v>
      </c>
      <c r="J272" s="39"/>
      <c r="K272" s="39"/>
    </row>
    <row r="273" spans="1:11" s="3" customFormat="1" x14ac:dyDescent="0.25">
      <c r="A273" s="7">
        <v>269</v>
      </c>
      <c r="B273" s="8">
        <v>45369</v>
      </c>
      <c r="C273" s="8">
        <v>45373</v>
      </c>
      <c r="D273" s="58" t="s">
        <v>324</v>
      </c>
      <c r="E273" s="13" t="s">
        <v>148</v>
      </c>
      <c r="F273" s="13">
        <v>44121701</v>
      </c>
      <c r="G273" s="10">
        <v>2446</v>
      </c>
      <c r="H273" s="16">
        <v>7.81</v>
      </c>
      <c r="I273" s="11">
        <f t="shared" si="4"/>
        <v>19103.259999999998</v>
      </c>
      <c r="J273" s="39"/>
      <c r="K273" s="39"/>
    </row>
    <row r="274" spans="1:11" s="3" customFormat="1" x14ac:dyDescent="0.25">
      <c r="A274" s="7">
        <v>270</v>
      </c>
      <c r="B274" s="27">
        <v>45369</v>
      </c>
      <c r="C274" s="27">
        <v>45373</v>
      </c>
      <c r="D274" s="58" t="s">
        <v>325</v>
      </c>
      <c r="E274" s="13" t="s">
        <v>155</v>
      </c>
      <c r="F274" s="13">
        <v>44121701</v>
      </c>
      <c r="G274" s="10">
        <v>2306</v>
      </c>
      <c r="H274" s="11">
        <v>7.81</v>
      </c>
      <c r="I274" s="11">
        <f t="shared" si="4"/>
        <v>18009.86</v>
      </c>
      <c r="J274" s="39"/>
      <c r="K274" s="39"/>
    </row>
    <row r="275" spans="1:11" s="3" customFormat="1" x14ac:dyDescent="0.25">
      <c r="A275" s="7">
        <v>271</v>
      </c>
      <c r="B275" s="27">
        <v>45369</v>
      </c>
      <c r="C275" s="27">
        <v>45373</v>
      </c>
      <c r="D275" s="58" t="s">
        <v>326</v>
      </c>
      <c r="E275" s="4" t="s">
        <v>155</v>
      </c>
      <c r="F275" s="4">
        <v>44121701</v>
      </c>
      <c r="G275" s="7">
        <v>1800</v>
      </c>
      <c r="H275" s="11">
        <v>7.81</v>
      </c>
      <c r="I275" s="11">
        <f t="shared" si="4"/>
        <v>14058</v>
      </c>
      <c r="J275" s="39"/>
      <c r="K275" s="39"/>
    </row>
    <row r="276" spans="1:11" s="3" customFormat="1" x14ac:dyDescent="0.25">
      <c r="A276" s="7">
        <v>272</v>
      </c>
      <c r="B276" s="8">
        <v>45369</v>
      </c>
      <c r="C276" s="8">
        <v>45373</v>
      </c>
      <c r="D276" s="72" t="s">
        <v>241</v>
      </c>
      <c r="E276" s="13" t="s">
        <v>148</v>
      </c>
      <c r="F276" s="10">
        <v>44121605</v>
      </c>
      <c r="G276" s="10">
        <v>10</v>
      </c>
      <c r="H276" s="11">
        <v>80</v>
      </c>
      <c r="I276" s="11">
        <f t="shared" si="4"/>
        <v>800</v>
      </c>
      <c r="J276" s="39"/>
      <c r="K276" s="39"/>
    </row>
    <row r="277" spans="1:11" s="3" customFormat="1" x14ac:dyDescent="0.25">
      <c r="A277" s="7">
        <v>273</v>
      </c>
      <c r="B277" s="8">
        <v>45369</v>
      </c>
      <c r="C277" s="8">
        <v>45373</v>
      </c>
      <c r="D277" s="60" t="s">
        <v>327</v>
      </c>
      <c r="E277" s="13" t="s">
        <v>148</v>
      </c>
      <c r="F277" s="10">
        <v>44121619</v>
      </c>
      <c r="G277" s="10">
        <v>22</v>
      </c>
      <c r="H277" s="16">
        <v>5.56</v>
      </c>
      <c r="I277" s="11">
        <f t="shared" si="4"/>
        <v>122.32</v>
      </c>
      <c r="J277" s="39"/>
      <c r="K277" s="39"/>
    </row>
    <row r="278" spans="1:11" s="151" customFormat="1" x14ac:dyDescent="0.25">
      <c r="A278" s="7">
        <v>274</v>
      </c>
      <c r="B278" s="25">
        <v>45366</v>
      </c>
      <c r="C278" s="25">
        <v>45366</v>
      </c>
      <c r="D278" s="57" t="s">
        <v>108</v>
      </c>
      <c r="E278" s="4" t="s">
        <v>148</v>
      </c>
      <c r="F278" s="4">
        <v>44103111</v>
      </c>
      <c r="G278" s="7">
        <v>7</v>
      </c>
      <c r="H278" s="11">
        <v>1094.99</v>
      </c>
      <c r="I278" s="11">
        <f t="shared" si="4"/>
        <v>7664.93</v>
      </c>
      <c r="J278" s="39"/>
      <c r="K278" s="39"/>
    </row>
    <row r="279" spans="1:11" s="151" customFormat="1" x14ac:dyDescent="0.25">
      <c r="A279" s="7">
        <v>275</v>
      </c>
      <c r="B279" s="8">
        <v>45363</v>
      </c>
      <c r="C279" s="8">
        <v>45365</v>
      </c>
      <c r="D279" s="58" t="s">
        <v>316</v>
      </c>
      <c r="E279" s="13" t="s">
        <v>155</v>
      </c>
      <c r="F279" s="13">
        <v>44121701</v>
      </c>
      <c r="G279" s="10">
        <v>2400</v>
      </c>
      <c r="H279" s="16">
        <v>104</v>
      </c>
      <c r="I279" s="11">
        <f t="shared" si="4"/>
        <v>249600</v>
      </c>
      <c r="J279" s="39"/>
      <c r="K279" s="39"/>
    </row>
    <row r="280" spans="1:11" s="3" customFormat="1" x14ac:dyDescent="0.25">
      <c r="A280" s="7">
        <v>276</v>
      </c>
      <c r="B280" s="25">
        <v>45363</v>
      </c>
      <c r="C280" s="25">
        <v>45364</v>
      </c>
      <c r="D280" s="62" t="s">
        <v>309</v>
      </c>
      <c r="E280" s="22" t="s">
        <v>155</v>
      </c>
      <c r="F280" s="4">
        <v>44121622</v>
      </c>
      <c r="G280" s="7">
        <v>86</v>
      </c>
      <c r="H280" s="11">
        <v>45.14</v>
      </c>
      <c r="I280" s="11">
        <f t="shared" si="4"/>
        <v>3882.04</v>
      </c>
      <c r="J280" s="110"/>
      <c r="K280" s="39"/>
    </row>
    <row r="281" spans="1:11" s="3" customFormat="1" x14ac:dyDescent="0.25">
      <c r="A281" s="7">
        <v>277</v>
      </c>
      <c r="B281" s="27">
        <v>45363</v>
      </c>
      <c r="C281" s="27">
        <v>45364</v>
      </c>
      <c r="D281" s="63" t="s">
        <v>311</v>
      </c>
      <c r="E281" s="22" t="s">
        <v>155</v>
      </c>
      <c r="F281" s="22">
        <v>44121701</v>
      </c>
      <c r="G281" s="29">
        <v>254</v>
      </c>
      <c r="H281" s="23">
        <v>16.25</v>
      </c>
      <c r="I281" s="11">
        <f t="shared" si="4"/>
        <v>4127.5</v>
      </c>
      <c r="J281" s="110"/>
      <c r="K281" s="39"/>
    </row>
    <row r="282" spans="1:11" x14ac:dyDescent="0.25">
      <c r="A282" s="7">
        <v>278</v>
      </c>
      <c r="B282" s="8">
        <v>45363</v>
      </c>
      <c r="C282" s="8">
        <v>45364</v>
      </c>
      <c r="D282" s="58" t="s">
        <v>310</v>
      </c>
      <c r="E282" s="13" t="s">
        <v>155</v>
      </c>
      <c r="F282" s="13">
        <v>44121701</v>
      </c>
      <c r="G282" s="10">
        <v>413</v>
      </c>
      <c r="H282" s="11">
        <v>16.25</v>
      </c>
      <c r="I282" s="11">
        <f t="shared" si="4"/>
        <v>6711.25</v>
      </c>
      <c r="J282" s="39"/>
      <c r="K282" s="39"/>
    </row>
    <row r="283" spans="1:11" x14ac:dyDescent="0.25">
      <c r="A283" s="7">
        <v>279</v>
      </c>
      <c r="B283" s="27">
        <v>45363</v>
      </c>
      <c r="C283" s="27">
        <v>45364</v>
      </c>
      <c r="D283" s="63" t="s">
        <v>312</v>
      </c>
      <c r="E283" s="22" t="s">
        <v>165</v>
      </c>
      <c r="F283" s="22">
        <v>44121701</v>
      </c>
      <c r="G283" s="29">
        <v>120</v>
      </c>
      <c r="H283" s="23">
        <v>16.25</v>
      </c>
      <c r="I283" s="11">
        <f t="shared" si="4"/>
        <v>1950</v>
      </c>
      <c r="J283" s="39"/>
      <c r="K283" s="39"/>
    </row>
    <row r="284" spans="1:11" x14ac:dyDescent="0.25">
      <c r="A284" s="7">
        <v>280</v>
      </c>
      <c r="B284" s="25">
        <v>45363</v>
      </c>
      <c r="C284" s="82">
        <v>45365</v>
      </c>
      <c r="D284" s="62" t="s">
        <v>317</v>
      </c>
      <c r="E284" s="4" t="s">
        <v>148</v>
      </c>
      <c r="F284" s="4">
        <v>44121615</v>
      </c>
      <c r="G284" s="7">
        <v>6</v>
      </c>
      <c r="H284" s="11">
        <v>1895.08</v>
      </c>
      <c r="I284" s="11">
        <f t="shared" si="4"/>
        <v>11370.48</v>
      </c>
      <c r="J284" s="39"/>
      <c r="K284" s="39"/>
    </row>
    <row r="285" spans="1:11" x14ac:dyDescent="0.25">
      <c r="A285" s="7">
        <v>281</v>
      </c>
      <c r="B285" s="8">
        <v>45363</v>
      </c>
      <c r="C285" s="8">
        <v>45365</v>
      </c>
      <c r="D285" s="57" t="s">
        <v>318</v>
      </c>
      <c r="E285" s="13" t="s">
        <v>148</v>
      </c>
      <c r="F285" s="13">
        <v>44101716</v>
      </c>
      <c r="G285" s="10">
        <v>8</v>
      </c>
      <c r="H285" s="11">
        <v>160.47999999999999</v>
      </c>
      <c r="I285" s="11">
        <f t="shared" si="4"/>
        <v>1283.8399999999999</v>
      </c>
      <c r="J285" s="39"/>
      <c r="K285" s="39"/>
    </row>
    <row r="286" spans="1:11" x14ac:dyDescent="0.25">
      <c r="A286" s="7">
        <v>282</v>
      </c>
      <c r="B286" s="25">
        <v>45363</v>
      </c>
      <c r="C286" s="25">
        <v>45365</v>
      </c>
      <c r="D286" s="57" t="s">
        <v>313</v>
      </c>
      <c r="E286" s="4" t="s">
        <v>148</v>
      </c>
      <c r="F286" s="4">
        <v>45101508</v>
      </c>
      <c r="G286" s="7">
        <v>7</v>
      </c>
      <c r="H286" s="11">
        <v>268.98</v>
      </c>
      <c r="I286" s="11">
        <f t="shared" si="4"/>
        <v>1882.8600000000001</v>
      </c>
      <c r="J286" s="39"/>
      <c r="K286" s="39"/>
    </row>
    <row r="287" spans="1:11" x14ac:dyDescent="0.25">
      <c r="A287" s="7">
        <v>283</v>
      </c>
      <c r="B287" s="25">
        <v>45363</v>
      </c>
      <c r="C287" s="25">
        <v>45364</v>
      </c>
      <c r="D287" s="57" t="s">
        <v>314</v>
      </c>
      <c r="E287" s="4" t="s">
        <v>207</v>
      </c>
      <c r="F287" s="4">
        <v>44121628</v>
      </c>
      <c r="G287" s="7">
        <v>26</v>
      </c>
      <c r="H287" s="11">
        <v>25.37</v>
      </c>
      <c r="I287" s="11">
        <f t="shared" si="4"/>
        <v>659.62</v>
      </c>
      <c r="J287" s="39"/>
      <c r="K287" s="39"/>
    </row>
    <row r="288" spans="1:11" x14ac:dyDescent="0.25">
      <c r="A288" s="7">
        <v>284</v>
      </c>
      <c r="B288" s="8">
        <v>45363</v>
      </c>
      <c r="C288" s="8">
        <v>45364</v>
      </c>
      <c r="D288" s="57" t="s">
        <v>250</v>
      </c>
      <c r="E288" s="13" t="s">
        <v>155</v>
      </c>
      <c r="F288" s="13">
        <v>44121716</v>
      </c>
      <c r="G288" s="10">
        <v>120</v>
      </c>
      <c r="H288" s="16">
        <v>10.61</v>
      </c>
      <c r="I288" s="11">
        <f t="shared" si="4"/>
        <v>1273.1999999999998</v>
      </c>
      <c r="J288" s="39"/>
      <c r="K288" s="39"/>
    </row>
    <row r="289" spans="1:11" s="2" customFormat="1" x14ac:dyDescent="0.25">
      <c r="A289" s="7">
        <v>285</v>
      </c>
      <c r="B289" s="8">
        <v>45363</v>
      </c>
      <c r="C289" s="8">
        <v>45364</v>
      </c>
      <c r="D289" s="60" t="s">
        <v>315</v>
      </c>
      <c r="E289" s="13" t="s">
        <v>148</v>
      </c>
      <c r="F289" s="13">
        <v>44121716</v>
      </c>
      <c r="G289" s="10">
        <v>48</v>
      </c>
      <c r="H289" s="16">
        <v>10.61</v>
      </c>
      <c r="I289" s="11">
        <f t="shared" si="4"/>
        <v>509.28</v>
      </c>
      <c r="J289" s="39"/>
      <c r="K289" s="39"/>
    </row>
    <row r="290" spans="1:11" s="2" customFormat="1" x14ac:dyDescent="0.25">
      <c r="A290" s="7">
        <v>286</v>
      </c>
      <c r="B290" s="8">
        <v>45348</v>
      </c>
      <c r="C290" s="8">
        <v>45351</v>
      </c>
      <c r="D290" s="57" t="s">
        <v>16</v>
      </c>
      <c r="E290" s="13" t="s">
        <v>155</v>
      </c>
      <c r="F290" s="13">
        <v>26111702</v>
      </c>
      <c r="G290" s="10">
        <v>32</v>
      </c>
      <c r="H290" s="16">
        <v>164.02</v>
      </c>
      <c r="I290" s="11">
        <f t="shared" si="4"/>
        <v>5248.64</v>
      </c>
      <c r="J290" s="39"/>
      <c r="K290" s="39"/>
    </row>
    <row r="291" spans="1:11" x14ac:dyDescent="0.25">
      <c r="A291" s="7">
        <v>287</v>
      </c>
      <c r="B291" s="8">
        <v>45348</v>
      </c>
      <c r="C291" s="8">
        <v>45351</v>
      </c>
      <c r="D291" s="68" t="s">
        <v>298</v>
      </c>
      <c r="E291" s="13" t="s">
        <v>155</v>
      </c>
      <c r="F291" s="13">
        <v>31201512</v>
      </c>
      <c r="G291" s="10">
        <v>105</v>
      </c>
      <c r="H291" s="16">
        <v>112.1</v>
      </c>
      <c r="I291" s="11">
        <f t="shared" si="4"/>
        <v>11770.5</v>
      </c>
      <c r="J291" s="39"/>
      <c r="K291" s="39"/>
    </row>
    <row r="292" spans="1:11" x14ac:dyDescent="0.25">
      <c r="A292" s="7">
        <v>288</v>
      </c>
      <c r="B292" s="27">
        <v>45348</v>
      </c>
      <c r="C292" s="25">
        <v>45351</v>
      </c>
      <c r="D292" s="68" t="s">
        <v>299</v>
      </c>
      <c r="E292" s="4" t="s">
        <v>152</v>
      </c>
      <c r="F292" s="137">
        <v>44103502</v>
      </c>
      <c r="G292" s="7">
        <v>1</v>
      </c>
      <c r="H292" s="11">
        <v>932.2</v>
      </c>
      <c r="I292" s="11">
        <f t="shared" si="4"/>
        <v>932.2</v>
      </c>
      <c r="J292" s="39"/>
      <c r="K292" s="39"/>
    </row>
    <row r="293" spans="1:11" x14ac:dyDescent="0.25">
      <c r="A293" s="7">
        <v>289</v>
      </c>
      <c r="B293" s="25">
        <v>45348</v>
      </c>
      <c r="C293" s="25">
        <v>45351</v>
      </c>
      <c r="D293" s="73" t="s">
        <v>300</v>
      </c>
      <c r="E293" s="4" t="s">
        <v>153</v>
      </c>
      <c r="F293" s="4">
        <v>44103504</v>
      </c>
      <c r="G293" s="7">
        <v>1</v>
      </c>
      <c r="H293" s="11">
        <v>293.82</v>
      </c>
      <c r="I293" s="11">
        <f t="shared" si="4"/>
        <v>293.82</v>
      </c>
      <c r="J293" s="39"/>
      <c r="K293" s="39"/>
    </row>
    <row r="294" spans="1:11" x14ac:dyDescent="0.25">
      <c r="A294" s="7">
        <v>290</v>
      </c>
      <c r="B294" s="25">
        <v>45348</v>
      </c>
      <c r="C294" s="25">
        <v>45351</v>
      </c>
      <c r="D294" s="73" t="s">
        <v>301</v>
      </c>
      <c r="E294" s="4" t="s">
        <v>153</v>
      </c>
      <c r="F294" s="4">
        <v>44103504</v>
      </c>
      <c r="G294" s="7">
        <v>1</v>
      </c>
      <c r="H294" s="11">
        <v>489.7</v>
      </c>
      <c r="I294" s="11">
        <f t="shared" si="4"/>
        <v>489.7</v>
      </c>
      <c r="J294" s="39"/>
      <c r="K294" s="39"/>
    </row>
    <row r="295" spans="1:11" x14ac:dyDescent="0.25">
      <c r="A295" s="7">
        <v>291</v>
      </c>
      <c r="B295" s="25">
        <v>45348</v>
      </c>
      <c r="C295" s="25">
        <v>45351</v>
      </c>
      <c r="D295" s="73" t="s">
        <v>302</v>
      </c>
      <c r="E295" s="4" t="s">
        <v>154</v>
      </c>
      <c r="F295" s="4">
        <v>44103504</v>
      </c>
      <c r="G295" s="7">
        <v>3</v>
      </c>
      <c r="H295" s="11">
        <v>784.7</v>
      </c>
      <c r="I295" s="11">
        <f t="shared" si="4"/>
        <v>2354.1000000000004</v>
      </c>
      <c r="J295" s="39"/>
      <c r="K295" s="39"/>
    </row>
    <row r="296" spans="1:11" s="3" customFormat="1" x14ac:dyDescent="0.25">
      <c r="A296" s="7">
        <v>292</v>
      </c>
      <c r="B296" s="25">
        <v>45348</v>
      </c>
      <c r="C296" s="25">
        <v>45351</v>
      </c>
      <c r="D296" s="70" t="s">
        <v>42</v>
      </c>
      <c r="E296" s="4" t="s">
        <v>154</v>
      </c>
      <c r="F296" s="4">
        <v>44103504</v>
      </c>
      <c r="G296" s="7">
        <v>2</v>
      </c>
      <c r="H296" s="11">
        <v>1178.82</v>
      </c>
      <c r="I296" s="11">
        <f t="shared" si="4"/>
        <v>2357.64</v>
      </c>
      <c r="J296" s="39"/>
      <c r="K296" s="39"/>
    </row>
    <row r="297" spans="1:11" s="3" customFormat="1" x14ac:dyDescent="0.25">
      <c r="A297" s="7">
        <v>293</v>
      </c>
      <c r="B297" s="25">
        <v>45348</v>
      </c>
      <c r="C297" s="25">
        <v>45351</v>
      </c>
      <c r="D297" s="57" t="s">
        <v>261</v>
      </c>
      <c r="E297" s="4" t="s">
        <v>148</v>
      </c>
      <c r="F297" s="4">
        <v>44111909</v>
      </c>
      <c r="G297" s="7">
        <v>4</v>
      </c>
      <c r="H297" s="11">
        <v>578.20000000000005</v>
      </c>
      <c r="I297" s="11">
        <f t="shared" si="4"/>
        <v>2312.8000000000002</v>
      </c>
      <c r="J297" s="39"/>
      <c r="K297" s="39"/>
    </row>
    <row r="298" spans="1:11" s="3" customFormat="1" x14ac:dyDescent="0.25">
      <c r="A298" s="7">
        <v>294</v>
      </c>
      <c r="B298" s="8">
        <v>45348</v>
      </c>
      <c r="C298" s="8">
        <v>45351</v>
      </c>
      <c r="D298" s="57" t="s">
        <v>303</v>
      </c>
      <c r="E298" s="13" t="s">
        <v>148</v>
      </c>
      <c r="F298" s="13">
        <v>43202005</v>
      </c>
      <c r="G298" s="10">
        <v>13</v>
      </c>
      <c r="H298" s="16">
        <v>814.2</v>
      </c>
      <c r="I298" s="11">
        <f t="shared" si="4"/>
        <v>10584.6</v>
      </c>
      <c r="J298" s="39"/>
      <c r="K298" s="39"/>
    </row>
    <row r="299" spans="1:11" s="3" customFormat="1" x14ac:dyDescent="0.25">
      <c r="A299" s="7">
        <v>295</v>
      </c>
      <c r="B299" s="27">
        <v>45341</v>
      </c>
      <c r="C299" s="27">
        <v>45348</v>
      </c>
      <c r="D299" s="62" t="s">
        <v>279</v>
      </c>
      <c r="E299" s="22" t="s">
        <v>155</v>
      </c>
      <c r="F299" s="22">
        <v>44122003</v>
      </c>
      <c r="G299" s="29">
        <v>35</v>
      </c>
      <c r="H299" s="23">
        <v>120.36</v>
      </c>
      <c r="I299" s="11">
        <f t="shared" si="4"/>
        <v>4212.6000000000004</v>
      </c>
      <c r="J299" s="39"/>
      <c r="K299" s="39"/>
    </row>
    <row r="300" spans="1:11" s="3" customFormat="1" x14ac:dyDescent="0.25">
      <c r="A300" s="7">
        <v>296</v>
      </c>
      <c r="B300" s="8">
        <v>45341</v>
      </c>
      <c r="C300" s="25">
        <v>45348</v>
      </c>
      <c r="D300" s="57" t="s">
        <v>278</v>
      </c>
      <c r="E300" s="4" t="s">
        <v>155</v>
      </c>
      <c r="F300" s="4">
        <v>44122003</v>
      </c>
      <c r="G300" s="7">
        <v>23</v>
      </c>
      <c r="H300" s="11">
        <v>120.36</v>
      </c>
      <c r="I300" s="11">
        <f t="shared" si="4"/>
        <v>2768.28</v>
      </c>
      <c r="J300" s="39"/>
      <c r="K300" s="39"/>
    </row>
    <row r="301" spans="1:11" x14ac:dyDescent="0.25">
      <c r="A301" s="7">
        <v>297</v>
      </c>
      <c r="B301" s="8">
        <v>45341</v>
      </c>
      <c r="C301" s="8">
        <v>45348</v>
      </c>
      <c r="D301" s="57" t="s">
        <v>280</v>
      </c>
      <c r="E301" s="13" t="s">
        <v>155</v>
      </c>
      <c r="F301" s="13">
        <v>44122003</v>
      </c>
      <c r="G301" s="10">
        <v>31</v>
      </c>
      <c r="H301" s="16">
        <v>136.88</v>
      </c>
      <c r="I301" s="11">
        <f t="shared" si="4"/>
        <v>4243.28</v>
      </c>
      <c r="J301" s="39"/>
      <c r="K301" s="39"/>
    </row>
    <row r="302" spans="1:11" x14ac:dyDescent="0.25">
      <c r="A302" s="7">
        <v>298</v>
      </c>
      <c r="B302" s="8">
        <v>45341</v>
      </c>
      <c r="C302" s="8">
        <v>45348</v>
      </c>
      <c r="D302" s="57" t="s">
        <v>281</v>
      </c>
      <c r="E302" s="13" t="s">
        <v>207</v>
      </c>
      <c r="F302" s="13">
        <v>44122003</v>
      </c>
      <c r="G302" s="10">
        <v>25</v>
      </c>
      <c r="H302" s="16">
        <v>136.88</v>
      </c>
      <c r="I302" s="11">
        <f t="shared" si="4"/>
        <v>3422</v>
      </c>
      <c r="J302" s="39"/>
      <c r="K302" s="39"/>
    </row>
    <row r="303" spans="1:11" ht="15.75" customHeight="1" x14ac:dyDescent="0.25">
      <c r="A303" s="7">
        <v>299</v>
      </c>
      <c r="B303" s="8">
        <v>45341</v>
      </c>
      <c r="C303" s="8">
        <v>45348</v>
      </c>
      <c r="D303" s="64" t="s">
        <v>282</v>
      </c>
      <c r="E303" s="13" t="s">
        <v>155</v>
      </c>
      <c r="F303" s="13">
        <v>44122003</v>
      </c>
      <c r="G303" s="10">
        <v>16</v>
      </c>
      <c r="H303" s="16">
        <v>155.16999999999999</v>
      </c>
      <c r="I303" s="11">
        <f t="shared" si="4"/>
        <v>2482.7199999999998</v>
      </c>
      <c r="J303" s="39"/>
      <c r="K303" s="39"/>
    </row>
    <row r="304" spans="1:11" s="3" customFormat="1" x14ac:dyDescent="0.25">
      <c r="A304" s="7">
        <v>300</v>
      </c>
      <c r="B304" s="8">
        <v>45341</v>
      </c>
      <c r="C304" s="8">
        <v>45348</v>
      </c>
      <c r="D304" s="64" t="s">
        <v>21</v>
      </c>
      <c r="E304" s="13" t="s">
        <v>155</v>
      </c>
      <c r="F304" s="13">
        <v>44122003</v>
      </c>
      <c r="G304" s="10">
        <v>16</v>
      </c>
      <c r="H304" s="16">
        <v>155.16999999999999</v>
      </c>
      <c r="I304" s="11">
        <f t="shared" si="4"/>
        <v>2482.7199999999998</v>
      </c>
      <c r="J304" s="39"/>
      <c r="K304" s="39"/>
    </row>
    <row r="305" spans="1:11" s="3" customFormat="1" x14ac:dyDescent="0.25">
      <c r="A305" s="7">
        <v>301</v>
      </c>
      <c r="B305" s="25">
        <v>45341</v>
      </c>
      <c r="C305" s="25">
        <v>45348</v>
      </c>
      <c r="D305" s="161" t="s">
        <v>228</v>
      </c>
      <c r="E305" s="4" t="s">
        <v>155</v>
      </c>
      <c r="F305" s="4">
        <v>44122003</v>
      </c>
      <c r="G305" s="7">
        <v>25</v>
      </c>
      <c r="H305" s="11">
        <v>118</v>
      </c>
      <c r="I305" s="11">
        <f t="shared" si="4"/>
        <v>2950</v>
      </c>
      <c r="J305" s="39"/>
      <c r="K305" s="39"/>
    </row>
    <row r="306" spans="1:11" s="3" customFormat="1" x14ac:dyDescent="0.25">
      <c r="A306" s="7">
        <v>302</v>
      </c>
      <c r="B306" s="8">
        <v>45341</v>
      </c>
      <c r="C306" s="8">
        <v>45348</v>
      </c>
      <c r="D306" s="161" t="s">
        <v>284</v>
      </c>
      <c r="E306" s="13" t="s">
        <v>155</v>
      </c>
      <c r="F306" s="13">
        <v>44122003</v>
      </c>
      <c r="G306" s="10">
        <v>24</v>
      </c>
      <c r="H306" s="16">
        <v>188.21</v>
      </c>
      <c r="I306" s="11">
        <f t="shared" si="4"/>
        <v>4517.04</v>
      </c>
      <c r="J306" s="39"/>
      <c r="K306" s="39"/>
    </row>
    <row r="307" spans="1:11" s="3" customFormat="1" x14ac:dyDescent="0.25">
      <c r="A307" s="7">
        <v>303</v>
      </c>
      <c r="B307" s="8">
        <v>45341</v>
      </c>
      <c r="C307" s="8">
        <v>45348</v>
      </c>
      <c r="D307" s="57" t="s">
        <v>285</v>
      </c>
      <c r="E307" s="13" t="s">
        <v>155</v>
      </c>
      <c r="F307" s="13">
        <v>44122003</v>
      </c>
      <c r="G307" s="10">
        <v>25</v>
      </c>
      <c r="H307" s="16">
        <v>169.92</v>
      </c>
      <c r="I307" s="11">
        <f t="shared" si="4"/>
        <v>4248</v>
      </c>
      <c r="J307" s="39"/>
      <c r="K307" s="39"/>
    </row>
    <row r="308" spans="1:11" s="3" customFormat="1" x14ac:dyDescent="0.25">
      <c r="A308" s="7">
        <v>304</v>
      </c>
      <c r="B308" s="27">
        <v>45341</v>
      </c>
      <c r="C308" s="25">
        <v>45348</v>
      </c>
      <c r="D308" s="62" t="s">
        <v>286</v>
      </c>
      <c r="E308" s="22" t="s">
        <v>155</v>
      </c>
      <c r="F308" s="22">
        <v>44122003</v>
      </c>
      <c r="G308" s="7">
        <v>25</v>
      </c>
      <c r="H308" s="11">
        <v>210.04</v>
      </c>
      <c r="I308" s="11">
        <f t="shared" si="4"/>
        <v>5251</v>
      </c>
      <c r="J308" s="39"/>
      <c r="K308" s="39"/>
    </row>
    <row r="309" spans="1:11" s="3" customFormat="1" x14ac:dyDescent="0.25">
      <c r="A309" s="7">
        <v>305</v>
      </c>
      <c r="B309" s="25">
        <v>45341</v>
      </c>
      <c r="C309" s="25">
        <v>45348</v>
      </c>
      <c r="D309" s="60" t="s">
        <v>287</v>
      </c>
      <c r="E309" s="4" t="s">
        <v>154</v>
      </c>
      <c r="F309" s="4">
        <v>44122106</v>
      </c>
      <c r="G309" s="7">
        <v>17</v>
      </c>
      <c r="H309" s="11">
        <v>31.27</v>
      </c>
      <c r="I309" s="11">
        <f t="shared" si="4"/>
        <v>531.59</v>
      </c>
      <c r="J309" s="39"/>
      <c r="K309" s="39"/>
    </row>
    <row r="310" spans="1:11" s="3" customFormat="1" x14ac:dyDescent="0.25">
      <c r="A310" s="7">
        <v>306</v>
      </c>
      <c r="B310" s="27">
        <v>45341</v>
      </c>
      <c r="C310" s="27">
        <v>45348</v>
      </c>
      <c r="D310" s="62" t="s">
        <v>30</v>
      </c>
      <c r="E310" s="22" t="s">
        <v>154</v>
      </c>
      <c r="F310" s="22">
        <v>44122016</v>
      </c>
      <c r="G310" s="29">
        <v>13</v>
      </c>
      <c r="H310" s="11">
        <v>28.91</v>
      </c>
      <c r="I310" s="11">
        <f t="shared" si="4"/>
        <v>375.83</v>
      </c>
      <c r="J310" s="39"/>
      <c r="K310" s="39"/>
    </row>
    <row r="311" spans="1:11" s="3" customFormat="1" x14ac:dyDescent="0.25">
      <c r="A311" s="7">
        <v>307</v>
      </c>
      <c r="B311" s="8">
        <v>45341</v>
      </c>
      <c r="C311" s="8">
        <v>45348</v>
      </c>
      <c r="D311" s="60" t="s">
        <v>201</v>
      </c>
      <c r="E311" s="13" t="s">
        <v>154</v>
      </c>
      <c r="F311" s="13">
        <v>44122016</v>
      </c>
      <c r="G311" s="10">
        <v>25</v>
      </c>
      <c r="H311" s="11">
        <v>66.08</v>
      </c>
      <c r="I311" s="11">
        <f t="shared" si="4"/>
        <v>1652</v>
      </c>
      <c r="J311" s="39"/>
      <c r="K311" s="39"/>
    </row>
    <row r="312" spans="1:11" s="3" customFormat="1" x14ac:dyDescent="0.25">
      <c r="A312" s="7">
        <v>308</v>
      </c>
      <c r="B312" s="27">
        <v>45341</v>
      </c>
      <c r="C312" s="27">
        <v>45348</v>
      </c>
      <c r="D312" s="62" t="s">
        <v>31</v>
      </c>
      <c r="E312" s="22" t="s">
        <v>154</v>
      </c>
      <c r="F312" s="22">
        <v>44122016</v>
      </c>
      <c r="G312" s="29">
        <v>7</v>
      </c>
      <c r="H312" s="23">
        <v>94.99</v>
      </c>
      <c r="I312" s="11">
        <f t="shared" si="4"/>
        <v>664.93</v>
      </c>
      <c r="J312" s="39"/>
      <c r="K312" s="39"/>
    </row>
    <row r="313" spans="1:11" x14ac:dyDescent="0.25">
      <c r="A313" s="7">
        <v>309</v>
      </c>
      <c r="B313" s="8">
        <v>45341</v>
      </c>
      <c r="C313" s="25">
        <v>45348</v>
      </c>
      <c r="D313" s="70" t="s">
        <v>288</v>
      </c>
      <c r="E313" s="4" t="s">
        <v>154</v>
      </c>
      <c r="F313" s="4">
        <v>44122026</v>
      </c>
      <c r="G313" s="85">
        <v>119</v>
      </c>
      <c r="H313" s="11">
        <v>21.24</v>
      </c>
      <c r="I313" s="11">
        <f t="shared" si="4"/>
        <v>2527.56</v>
      </c>
      <c r="J313" s="39"/>
      <c r="K313" s="39"/>
    </row>
    <row r="314" spans="1:11" s="3" customFormat="1" x14ac:dyDescent="0.25">
      <c r="A314" s="7">
        <v>310</v>
      </c>
      <c r="B314" s="189">
        <v>45341</v>
      </c>
      <c r="C314" s="194">
        <v>45505</v>
      </c>
      <c r="D314" s="63" t="s">
        <v>289</v>
      </c>
      <c r="E314" s="22" t="s">
        <v>154</v>
      </c>
      <c r="F314" s="22">
        <v>44122011</v>
      </c>
      <c r="G314" s="29">
        <v>105</v>
      </c>
      <c r="H314" s="23">
        <v>244.85</v>
      </c>
      <c r="I314" s="11">
        <f t="shared" si="4"/>
        <v>25709.25</v>
      </c>
      <c r="J314" s="39"/>
      <c r="K314" s="39"/>
    </row>
    <row r="315" spans="1:11" x14ac:dyDescent="0.25">
      <c r="A315" s="7">
        <v>311</v>
      </c>
      <c r="B315" s="25">
        <v>45341</v>
      </c>
      <c r="C315" s="25">
        <v>45348</v>
      </c>
      <c r="D315" s="58" t="s">
        <v>290</v>
      </c>
      <c r="E315" s="4" t="s">
        <v>154</v>
      </c>
      <c r="F315" s="4">
        <v>44122011</v>
      </c>
      <c r="G315" s="7">
        <v>5</v>
      </c>
      <c r="H315" s="11">
        <v>329.81</v>
      </c>
      <c r="I315" s="11">
        <f t="shared" si="4"/>
        <v>1649.05</v>
      </c>
      <c r="J315" s="39"/>
      <c r="K315" s="39"/>
    </row>
    <row r="316" spans="1:11" x14ac:dyDescent="0.25">
      <c r="A316" s="7">
        <v>312</v>
      </c>
      <c r="B316" s="8">
        <v>45341</v>
      </c>
      <c r="C316" s="8">
        <v>45348</v>
      </c>
      <c r="D316" s="57" t="s">
        <v>47</v>
      </c>
      <c r="E316" s="13" t="s">
        <v>155</v>
      </c>
      <c r="F316" s="13">
        <v>44122011</v>
      </c>
      <c r="G316" s="10">
        <v>250</v>
      </c>
      <c r="H316" s="16">
        <v>34.01</v>
      </c>
      <c r="I316" s="11">
        <f t="shared" si="4"/>
        <v>8502.5</v>
      </c>
      <c r="J316" s="39"/>
      <c r="K316" s="39"/>
    </row>
    <row r="317" spans="1:11" x14ac:dyDescent="0.25">
      <c r="A317" s="7">
        <v>313</v>
      </c>
      <c r="B317" s="8">
        <v>45341</v>
      </c>
      <c r="C317" s="8">
        <v>45348</v>
      </c>
      <c r="D317" s="57" t="s">
        <v>293</v>
      </c>
      <c r="E317" s="13" t="s">
        <v>155</v>
      </c>
      <c r="F317" s="13">
        <v>44122011</v>
      </c>
      <c r="G317" s="10">
        <v>250</v>
      </c>
      <c r="H317" s="11">
        <v>72</v>
      </c>
      <c r="I317" s="11">
        <f t="shared" si="4"/>
        <v>18000</v>
      </c>
      <c r="J317" s="39"/>
      <c r="K317" s="39"/>
    </row>
    <row r="318" spans="1:11" s="3" customFormat="1" x14ac:dyDescent="0.25">
      <c r="A318" s="7">
        <v>314</v>
      </c>
      <c r="B318" s="8">
        <v>45341</v>
      </c>
      <c r="C318" s="8">
        <v>45348</v>
      </c>
      <c r="D318" s="57" t="s">
        <v>291</v>
      </c>
      <c r="E318" s="13" t="s">
        <v>155</v>
      </c>
      <c r="F318" s="13">
        <v>44122011</v>
      </c>
      <c r="G318" s="10">
        <v>99</v>
      </c>
      <c r="H318" s="11">
        <v>34.01</v>
      </c>
      <c r="I318" s="11">
        <f t="shared" si="4"/>
        <v>3366.99</v>
      </c>
      <c r="J318" s="39"/>
      <c r="K318" s="39"/>
    </row>
    <row r="319" spans="1:11" s="3" customFormat="1" x14ac:dyDescent="0.25">
      <c r="A319" s="7">
        <v>315</v>
      </c>
      <c r="B319" s="8">
        <v>45341</v>
      </c>
      <c r="C319" s="8">
        <v>45348</v>
      </c>
      <c r="D319" s="57" t="s">
        <v>294</v>
      </c>
      <c r="E319" s="13" t="s">
        <v>154</v>
      </c>
      <c r="F319" s="13">
        <v>44122011</v>
      </c>
      <c r="G319" s="10">
        <v>9</v>
      </c>
      <c r="H319" s="11">
        <v>2939.97</v>
      </c>
      <c r="I319" s="11">
        <f t="shared" si="4"/>
        <v>26459.73</v>
      </c>
      <c r="J319" s="39"/>
      <c r="K319" s="39"/>
    </row>
    <row r="320" spans="1:11" s="3" customFormat="1" x14ac:dyDescent="0.25">
      <c r="A320" s="7">
        <v>316</v>
      </c>
      <c r="B320" s="8">
        <v>45341</v>
      </c>
      <c r="C320" s="8">
        <v>45348</v>
      </c>
      <c r="D320" s="74" t="s">
        <v>196</v>
      </c>
      <c r="E320" s="4" t="s">
        <v>153</v>
      </c>
      <c r="F320" s="4">
        <v>55121804</v>
      </c>
      <c r="G320" s="10">
        <v>100</v>
      </c>
      <c r="H320" s="11">
        <v>6.5</v>
      </c>
      <c r="I320" s="11">
        <f t="shared" si="4"/>
        <v>650</v>
      </c>
      <c r="J320" s="39"/>
      <c r="K320" s="39"/>
    </row>
    <row r="321" spans="1:11" s="3" customFormat="1" x14ac:dyDescent="0.25">
      <c r="A321" s="7">
        <v>317</v>
      </c>
      <c r="B321" s="8">
        <v>45341</v>
      </c>
      <c r="C321" s="8">
        <v>45348</v>
      </c>
      <c r="D321" s="60" t="s">
        <v>54</v>
      </c>
      <c r="E321" s="13" t="s">
        <v>154</v>
      </c>
      <c r="F321" s="13">
        <v>44121615</v>
      </c>
      <c r="G321" s="10">
        <v>17</v>
      </c>
      <c r="H321" s="16">
        <v>142.19</v>
      </c>
      <c r="I321" s="11">
        <f t="shared" si="4"/>
        <v>2417.23</v>
      </c>
      <c r="J321" s="39"/>
      <c r="K321" s="39"/>
    </row>
    <row r="322" spans="1:11" s="3" customFormat="1" x14ac:dyDescent="0.25">
      <c r="A322" s="7">
        <v>318</v>
      </c>
      <c r="B322" s="8">
        <v>45341</v>
      </c>
      <c r="C322" s="8">
        <v>45348</v>
      </c>
      <c r="D322" s="60" t="s">
        <v>55</v>
      </c>
      <c r="E322" s="13" t="s">
        <v>154</v>
      </c>
      <c r="F322" s="13">
        <v>44121615</v>
      </c>
      <c r="G322" s="10">
        <v>5</v>
      </c>
      <c r="H322" s="16">
        <v>40.119999999999997</v>
      </c>
      <c r="I322" s="11">
        <f t="shared" si="4"/>
        <v>200.6</v>
      </c>
      <c r="J322" s="39"/>
      <c r="K322" s="39"/>
    </row>
    <row r="323" spans="1:11" s="3" customFormat="1" x14ac:dyDescent="0.25">
      <c r="A323" s="7">
        <v>319</v>
      </c>
      <c r="B323" s="27">
        <v>45341</v>
      </c>
      <c r="C323" s="27">
        <v>45348</v>
      </c>
      <c r="D323" s="62" t="s">
        <v>56</v>
      </c>
      <c r="E323" s="22" t="s">
        <v>154</v>
      </c>
      <c r="F323" s="22">
        <v>44121615</v>
      </c>
      <c r="G323" s="29">
        <v>5</v>
      </c>
      <c r="H323" s="23">
        <v>80.239999999999995</v>
      </c>
      <c r="I323" s="11">
        <f t="shared" si="4"/>
        <v>401.2</v>
      </c>
      <c r="J323" s="39"/>
      <c r="K323" s="39"/>
    </row>
    <row r="324" spans="1:11" s="3" customFormat="1" x14ac:dyDescent="0.25">
      <c r="A324" s="7">
        <v>320</v>
      </c>
      <c r="B324" s="8">
        <v>45341</v>
      </c>
      <c r="C324" s="8">
        <v>45348</v>
      </c>
      <c r="D324" s="60" t="s">
        <v>296</v>
      </c>
      <c r="E324" s="13" t="s">
        <v>154</v>
      </c>
      <c r="F324" s="13">
        <v>44121615</v>
      </c>
      <c r="G324" s="10">
        <v>50</v>
      </c>
      <c r="H324" s="16">
        <v>30.09</v>
      </c>
      <c r="I324" s="11">
        <f t="shared" si="4"/>
        <v>1504.5</v>
      </c>
      <c r="J324" s="39"/>
      <c r="K324" s="39"/>
    </row>
    <row r="325" spans="1:11" s="3" customFormat="1" x14ac:dyDescent="0.25">
      <c r="A325" s="7">
        <v>321</v>
      </c>
      <c r="B325" s="25">
        <v>45328</v>
      </c>
      <c r="C325" s="25">
        <v>45350</v>
      </c>
      <c r="D325" s="61" t="s">
        <v>173</v>
      </c>
      <c r="E325" s="4" t="s">
        <v>155</v>
      </c>
      <c r="F325" s="20">
        <v>55121715</v>
      </c>
      <c r="G325" s="7">
        <v>2</v>
      </c>
      <c r="H325" s="11">
        <v>3068</v>
      </c>
      <c r="I325" s="11">
        <f t="shared" si="4"/>
        <v>6136</v>
      </c>
      <c r="J325" s="39"/>
      <c r="K325" s="39"/>
    </row>
    <row r="326" spans="1:11" s="2" customFormat="1" x14ac:dyDescent="0.25">
      <c r="A326" s="7">
        <v>322</v>
      </c>
      <c r="B326" s="25">
        <v>45328</v>
      </c>
      <c r="C326" s="25">
        <v>45350</v>
      </c>
      <c r="D326" s="61" t="s">
        <v>175</v>
      </c>
      <c r="E326" s="4" t="s">
        <v>155</v>
      </c>
      <c r="F326" s="20">
        <v>55121715</v>
      </c>
      <c r="G326" s="7">
        <v>1</v>
      </c>
      <c r="H326" s="11">
        <v>6136</v>
      </c>
      <c r="I326" s="11">
        <f t="shared" si="4"/>
        <v>6136</v>
      </c>
      <c r="J326" s="39"/>
      <c r="K326" s="39"/>
    </row>
    <row r="327" spans="1:11" x14ac:dyDescent="0.25">
      <c r="A327" s="7">
        <v>324</v>
      </c>
      <c r="B327" s="27">
        <v>45300</v>
      </c>
      <c r="C327" s="27">
        <v>45308</v>
      </c>
      <c r="D327" s="77" t="s">
        <v>255</v>
      </c>
      <c r="E327" s="22" t="s">
        <v>148</v>
      </c>
      <c r="F327" s="22">
        <v>44103103</v>
      </c>
      <c r="G327" s="29">
        <v>1</v>
      </c>
      <c r="H327" s="23">
        <v>19021.599999999999</v>
      </c>
      <c r="I327" s="11">
        <f t="shared" si="4"/>
        <v>19021.599999999999</v>
      </c>
      <c r="J327" s="39"/>
      <c r="K327" s="39"/>
    </row>
    <row r="328" spans="1:11" x14ac:dyDescent="0.25">
      <c r="A328" s="7">
        <v>325</v>
      </c>
      <c r="B328" s="8">
        <v>45300</v>
      </c>
      <c r="C328" s="8">
        <v>45308</v>
      </c>
      <c r="D328" s="78" t="s">
        <v>256</v>
      </c>
      <c r="E328" s="13" t="s">
        <v>148</v>
      </c>
      <c r="F328" s="13">
        <v>44103103</v>
      </c>
      <c r="G328" s="10">
        <v>2</v>
      </c>
      <c r="H328" s="16">
        <v>19021.599999999999</v>
      </c>
      <c r="I328" s="11">
        <f t="shared" si="4"/>
        <v>38043.199999999997</v>
      </c>
      <c r="J328" s="39"/>
      <c r="K328" s="39"/>
    </row>
    <row r="329" spans="1:11" x14ac:dyDescent="0.25">
      <c r="A329" s="7">
        <v>326</v>
      </c>
      <c r="B329" s="8">
        <v>45300</v>
      </c>
      <c r="C329" s="8">
        <v>45308</v>
      </c>
      <c r="D329" s="78" t="s">
        <v>123</v>
      </c>
      <c r="E329" s="13" t="s">
        <v>148</v>
      </c>
      <c r="F329" s="13">
        <v>44103103</v>
      </c>
      <c r="G329" s="10">
        <v>1</v>
      </c>
      <c r="H329" s="16">
        <v>19021.599999999999</v>
      </c>
      <c r="I329" s="11">
        <f t="shared" si="4"/>
        <v>19021.599999999999</v>
      </c>
      <c r="J329" s="39"/>
      <c r="K329" s="39"/>
    </row>
    <row r="330" spans="1:11" s="3" customFormat="1" x14ac:dyDescent="0.25">
      <c r="A330" s="7">
        <v>327</v>
      </c>
      <c r="B330" s="8">
        <v>45300</v>
      </c>
      <c r="C330" s="8">
        <v>45309</v>
      </c>
      <c r="D330" s="78" t="s">
        <v>252</v>
      </c>
      <c r="E330" s="13" t="s">
        <v>148</v>
      </c>
      <c r="F330" s="13">
        <v>44103103</v>
      </c>
      <c r="G330" s="10">
        <v>1</v>
      </c>
      <c r="H330" s="16">
        <v>4961.8999999999996</v>
      </c>
      <c r="I330" s="11">
        <f t="shared" ref="I330:I393" si="5">+G330*H330</f>
        <v>4961.8999999999996</v>
      </c>
      <c r="J330" s="39"/>
      <c r="K330" s="39"/>
    </row>
    <row r="331" spans="1:11" s="3" customFormat="1" x14ac:dyDescent="0.25">
      <c r="A331" s="7">
        <v>328</v>
      </c>
      <c r="B331" s="8">
        <v>45300</v>
      </c>
      <c r="C331" s="8">
        <v>45309</v>
      </c>
      <c r="D331" s="78" t="s">
        <v>253</v>
      </c>
      <c r="E331" s="13" t="s">
        <v>148</v>
      </c>
      <c r="F331" s="13">
        <v>44103103</v>
      </c>
      <c r="G331" s="10">
        <v>1</v>
      </c>
      <c r="H331" s="16">
        <v>4961.8999999999996</v>
      </c>
      <c r="I331" s="11">
        <f t="shared" si="5"/>
        <v>4961.8999999999996</v>
      </c>
      <c r="J331" s="39"/>
      <c r="K331" s="39"/>
    </row>
    <row r="332" spans="1:11" x14ac:dyDescent="0.25">
      <c r="A332" s="7">
        <v>329</v>
      </c>
      <c r="B332" s="8">
        <v>45300</v>
      </c>
      <c r="C332" s="8">
        <v>45309</v>
      </c>
      <c r="D332" s="78" t="s">
        <v>254</v>
      </c>
      <c r="E332" s="13" t="s">
        <v>148</v>
      </c>
      <c r="F332" s="13">
        <v>44103103</v>
      </c>
      <c r="G332" s="10">
        <v>3</v>
      </c>
      <c r="H332" s="16">
        <v>4961.8999999999996</v>
      </c>
      <c r="I332" s="11">
        <f t="shared" si="5"/>
        <v>14885.699999999999</v>
      </c>
      <c r="J332" s="39"/>
      <c r="K332" s="39"/>
    </row>
    <row r="333" spans="1:11" x14ac:dyDescent="0.25">
      <c r="A333" s="7">
        <v>330</v>
      </c>
      <c r="B333" s="27">
        <v>45300</v>
      </c>
      <c r="C333" s="102">
        <v>45309</v>
      </c>
      <c r="D333" s="57" t="s">
        <v>257</v>
      </c>
      <c r="E333" s="4" t="s">
        <v>148</v>
      </c>
      <c r="F333" s="4">
        <v>44103103</v>
      </c>
      <c r="G333" s="7">
        <v>4</v>
      </c>
      <c r="H333" s="11">
        <v>5487.24</v>
      </c>
      <c r="I333" s="11">
        <f t="shared" si="5"/>
        <v>21948.959999999999</v>
      </c>
      <c r="J333" s="39"/>
      <c r="K333" s="39"/>
    </row>
    <row r="334" spans="1:11" x14ac:dyDescent="0.25">
      <c r="A334" s="7">
        <v>331</v>
      </c>
      <c r="B334" s="87">
        <v>45300</v>
      </c>
      <c r="C334" s="102">
        <v>45309</v>
      </c>
      <c r="D334" s="57" t="s">
        <v>258</v>
      </c>
      <c r="E334" s="84" t="s">
        <v>148</v>
      </c>
      <c r="F334" s="84">
        <v>44103103</v>
      </c>
      <c r="G334" s="85">
        <v>3</v>
      </c>
      <c r="H334" s="19">
        <v>7101.44</v>
      </c>
      <c r="I334" s="11">
        <f t="shared" si="5"/>
        <v>21304.32</v>
      </c>
      <c r="J334" s="39"/>
      <c r="K334" s="39"/>
    </row>
    <row r="335" spans="1:11" x14ac:dyDescent="0.25">
      <c r="A335" s="7">
        <v>332</v>
      </c>
      <c r="B335" s="27">
        <v>45300</v>
      </c>
      <c r="C335" s="102">
        <v>45309</v>
      </c>
      <c r="D335" s="57" t="s">
        <v>259</v>
      </c>
      <c r="E335" s="4" t="s">
        <v>148</v>
      </c>
      <c r="F335" s="4">
        <v>44103103</v>
      </c>
      <c r="G335" s="7">
        <v>3</v>
      </c>
      <c r="H335" s="11">
        <v>7101.44</v>
      </c>
      <c r="I335" s="11">
        <f t="shared" si="5"/>
        <v>21304.32</v>
      </c>
      <c r="J335" s="39"/>
      <c r="K335" s="39"/>
    </row>
    <row r="336" spans="1:11" x14ac:dyDescent="0.25">
      <c r="A336" s="7">
        <v>333</v>
      </c>
      <c r="B336" s="27">
        <v>45300</v>
      </c>
      <c r="C336" s="102">
        <v>45309</v>
      </c>
      <c r="D336" s="57" t="s">
        <v>260</v>
      </c>
      <c r="E336" s="4" t="s">
        <v>148</v>
      </c>
      <c r="F336" s="4">
        <v>44103103</v>
      </c>
      <c r="G336" s="7">
        <v>3</v>
      </c>
      <c r="H336" s="11">
        <v>7101.44</v>
      </c>
      <c r="I336" s="11">
        <f t="shared" si="5"/>
        <v>21304.32</v>
      </c>
      <c r="J336" s="39"/>
      <c r="K336" s="39"/>
    </row>
    <row r="337" spans="1:11" x14ac:dyDescent="0.25">
      <c r="A337" s="7">
        <v>334</v>
      </c>
      <c r="B337" s="25">
        <v>45289</v>
      </c>
      <c r="C337" s="25">
        <v>45289</v>
      </c>
      <c r="D337" s="60" t="s">
        <v>274</v>
      </c>
      <c r="E337" s="4" t="s">
        <v>148</v>
      </c>
      <c r="F337" s="4">
        <v>55121802</v>
      </c>
      <c r="G337" s="7">
        <v>151</v>
      </c>
      <c r="H337" s="11">
        <v>95.75</v>
      </c>
      <c r="I337" s="11">
        <f t="shared" si="5"/>
        <v>14458.25</v>
      </c>
      <c r="J337" s="39"/>
      <c r="K337" s="39"/>
    </row>
    <row r="338" spans="1:11" s="3" customFormat="1" ht="14.25" customHeight="1" x14ac:dyDescent="0.25">
      <c r="A338" s="7">
        <v>335</v>
      </c>
      <c r="B338" s="25">
        <v>45282</v>
      </c>
      <c r="C338" s="25">
        <v>45289</v>
      </c>
      <c r="D338" s="61" t="s">
        <v>176</v>
      </c>
      <c r="E338" s="4" t="s">
        <v>155</v>
      </c>
      <c r="F338" s="20">
        <v>55121715</v>
      </c>
      <c r="G338" s="7">
        <v>4</v>
      </c>
      <c r="H338" s="11">
        <v>1888</v>
      </c>
      <c r="I338" s="11">
        <f t="shared" si="5"/>
        <v>7552</v>
      </c>
      <c r="J338" s="39"/>
      <c r="K338" s="39"/>
    </row>
    <row r="339" spans="1:11" s="3" customFormat="1" ht="14.25" customHeight="1" x14ac:dyDescent="0.25">
      <c r="A339" s="7">
        <v>336</v>
      </c>
      <c r="B339" s="25">
        <v>45281</v>
      </c>
      <c r="C339" s="25">
        <v>45289</v>
      </c>
      <c r="D339" s="61" t="s">
        <v>174</v>
      </c>
      <c r="E339" s="4" t="s">
        <v>155</v>
      </c>
      <c r="F339" s="20">
        <v>55121715</v>
      </c>
      <c r="G339" s="7">
        <v>4</v>
      </c>
      <c r="H339" s="11">
        <v>5900</v>
      </c>
      <c r="I339" s="11">
        <f t="shared" si="5"/>
        <v>23600</v>
      </c>
      <c r="J339" s="39"/>
      <c r="K339" s="39"/>
    </row>
    <row r="340" spans="1:11" x14ac:dyDescent="0.25">
      <c r="A340" s="7">
        <v>337</v>
      </c>
      <c r="B340" s="8">
        <v>45281</v>
      </c>
      <c r="C340" s="8">
        <v>45282</v>
      </c>
      <c r="D340" s="58" t="s">
        <v>74</v>
      </c>
      <c r="E340" s="13" t="s">
        <v>158</v>
      </c>
      <c r="F340" s="13">
        <v>14111507</v>
      </c>
      <c r="G340" s="10">
        <v>2</v>
      </c>
      <c r="H340" s="16">
        <v>305.62</v>
      </c>
      <c r="I340" s="11">
        <f t="shared" si="5"/>
        <v>611.24</v>
      </c>
      <c r="J340" s="39"/>
      <c r="K340" s="39"/>
    </row>
    <row r="341" spans="1:11" x14ac:dyDescent="0.25">
      <c r="A341" s="7">
        <v>338</v>
      </c>
      <c r="B341" s="188">
        <v>45272</v>
      </c>
      <c r="C341" s="188">
        <v>45322</v>
      </c>
      <c r="D341" s="57" t="s">
        <v>220</v>
      </c>
      <c r="E341" s="13" t="s">
        <v>219</v>
      </c>
      <c r="F341" s="13">
        <v>14111519</v>
      </c>
      <c r="G341" s="10">
        <v>442</v>
      </c>
      <c r="H341" s="11">
        <v>299.99</v>
      </c>
      <c r="I341" s="11">
        <f t="shared" si="5"/>
        <v>132595.58000000002</v>
      </c>
      <c r="J341" s="39"/>
      <c r="K341" s="39"/>
    </row>
    <row r="342" spans="1:11" x14ac:dyDescent="0.25">
      <c r="A342" s="7">
        <v>339</v>
      </c>
      <c r="B342" s="8">
        <v>45267</v>
      </c>
      <c r="C342" s="8">
        <v>45271</v>
      </c>
      <c r="D342" s="73" t="s">
        <v>424</v>
      </c>
      <c r="E342" s="13" t="s">
        <v>148</v>
      </c>
      <c r="F342" s="13">
        <v>14111530</v>
      </c>
      <c r="G342" s="10">
        <v>192</v>
      </c>
      <c r="H342" s="16">
        <v>18.29</v>
      </c>
      <c r="I342" s="11">
        <f t="shared" si="5"/>
        <v>3511.68</v>
      </c>
      <c r="J342" s="39"/>
      <c r="K342" s="39"/>
    </row>
    <row r="343" spans="1:11" x14ac:dyDescent="0.25">
      <c r="A343" s="7">
        <v>340</v>
      </c>
      <c r="B343" s="8">
        <v>45267</v>
      </c>
      <c r="C343" s="8">
        <v>45271</v>
      </c>
      <c r="D343" s="73" t="s">
        <v>425</v>
      </c>
      <c r="E343" s="13" t="s">
        <v>148</v>
      </c>
      <c r="F343" s="13">
        <v>14111530</v>
      </c>
      <c r="G343" s="10">
        <v>74</v>
      </c>
      <c r="H343" s="16">
        <v>19.47</v>
      </c>
      <c r="I343" s="11">
        <f t="shared" si="5"/>
        <v>1440.78</v>
      </c>
      <c r="J343" s="39"/>
      <c r="K343" s="39"/>
    </row>
    <row r="344" spans="1:11" x14ac:dyDescent="0.25">
      <c r="A344" s="7">
        <v>341</v>
      </c>
      <c r="B344" s="8">
        <v>45267</v>
      </c>
      <c r="C344" s="8">
        <v>45271</v>
      </c>
      <c r="D344" s="73" t="s">
        <v>426</v>
      </c>
      <c r="E344" s="13" t="s">
        <v>148</v>
      </c>
      <c r="F344" s="13">
        <v>14111530</v>
      </c>
      <c r="G344" s="10">
        <v>185</v>
      </c>
      <c r="H344" s="16">
        <v>37.76</v>
      </c>
      <c r="I344" s="11">
        <f t="shared" si="5"/>
        <v>6985.5999999999995</v>
      </c>
      <c r="J344" s="39"/>
      <c r="K344" s="39"/>
    </row>
    <row r="345" spans="1:11" x14ac:dyDescent="0.25">
      <c r="A345" s="7">
        <v>342</v>
      </c>
      <c r="B345" s="8">
        <v>45266</v>
      </c>
      <c r="C345" s="8">
        <v>45271</v>
      </c>
      <c r="D345" s="73" t="s">
        <v>63</v>
      </c>
      <c r="E345" s="13" t="s">
        <v>148</v>
      </c>
      <c r="F345" s="13">
        <v>14111526</v>
      </c>
      <c r="G345" s="10">
        <v>521</v>
      </c>
      <c r="H345" s="16">
        <v>17.64</v>
      </c>
      <c r="I345" s="11">
        <f t="shared" si="5"/>
        <v>9190.44</v>
      </c>
      <c r="J345" s="39"/>
      <c r="K345" s="39"/>
    </row>
    <row r="346" spans="1:11" x14ac:dyDescent="0.25">
      <c r="A346" s="7">
        <v>343</v>
      </c>
      <c r="B346" s="27">
        <v>45266</v>
      </c>
      <c r="C346" s="27">
        <v>45271</v>
      </c>
      <c r="D346" s="62" t="s">
        <v>64</v>
      </c>
      <c r="E346" s="22" t="s">
        <v>148</v>
      </c>
      <c r="F346" s="22">
        <v>14111526</v>
      </c>
      <c r="G346" s="29">
        <v>593</v>
      </c>
      <c r="H346" s="23">
        <v>41.24</v>
      </c>
      <c r="I346" s="11">
        <f t="shared" si="5"/>
        <v>24455.32</v>
      </c>
      <c r="J346" s="39"/>
      <c r="K346" s="39"/>
    </row>
    <row r="347" spans="1:11" s="2" customFormat="1" x14ac:dyDescent="0.25">
      <c r="A347" s="7">
        <v>344</v>
      </c>
      <c r="B347" s="25">
        <v>45266</v>
      </c>
      <c r="C347" s="25">
        <v>45271</v>
      </c>
      <c r="D347" s="57" t="s">
        <v>77</v>
      </c>
      <c r="E347" s="4" t="s">
        <v>148</v>
      </c>
      <c r="F347" s="4">
        <v>14111526</v>
      </c>
      <c r="G347" s="85">
        <v>60</v>
      </c>
      <c r="H347" s="11">
        <v>17.7</v>
      </c>
      <c r="I347" s="11">
        <f t="shared" si="5"/>
        <v>1062</v>
      </c>
      <c r="J347" s="39"/>
      <c r="K347" s="39"/>
    </row>
    <row r="348" spans="1:11" x14ac:dyDescent="0.25">
      <c r="A348" s="7">
        <v>345</v>
      </c>
      <c r="B348" s="87">
        <v>45238</v>
      </c>
      <c r="C348" s="27">
        <v>45238</v>
      </c>
      <c r="D348" s="62" t="s">
        <v>204</v>
      </c>
      <c r="E348" s="81" t="s">
        <v>148</v>
      </c>
      <c r="F348" s="204">
        <v>14111530</v>
      </c>
      <c r="G348" s="88">
        <v>733</v>
      </c>
      <c r="H348" s="11">
        <v>144.99</v>
      </c>
      <c r="I348" s="11">
        <f t="shared" si="5"/>
        <v>106277.67000000001</v>
      </c>
      <c r="J348" s="39"/>
      <c r="K348" s="39"/>
    </row>
    <row r="349" spans="1:11" x14ac:dyDescent="0.25">
      <c r="A349" s="7">
        <v>346</v>
      </c>
      <c r="B349" s="25">
        <v>45238</v>
      </c>
      <c r="C349" s="25">
        <v>45238</v>
      </c>
      <c r="D349" s="73" t="s">
        <v>267</v>
      </c>
      <c r="E349" s="4" t="s">
        <v>156</v>
      </c>
      <c r="F349" s="4">
        <v>14111537</v>
      </c>
      <c r="G349" s="7">
        <v>3</v>
      </c>
      <c r="H349" s="11">
        <v>55</v>
      </c>
      <c r="I349" s="11">
        <f t="shared" si="5"/>
        <v>165</v>
      </c>
      <c r="J349" s="39"/>
      <c r="K349" s="39"/>
    </row>
    <row r="350" spans="1:11" x14ac:dyDescent="0.25">
      <c r="A350" s="7">
        <v>347</v>
      </c>
      <c r="B350" s="8">
        <v>45238</v>
      </c>
      <c r="C350" s="8">
        <v>45238</v>
      </c>
      <c r="D350" s="58" t="s">
        <v>265</v>
      </c>
      <c r="E350" s="13" t="s">
        <v>154</v>
      </c>
      <c r="F350" s="13">
        <v>44122011</v>
      </c>
      <c r="G350" s="10">
        <v>22</v>
      </c>
      <c r="H350" s="16">
        <v>850</v>
      </c>
      <c r="I350" s="11">
        <f t="shared" si="5"/>
        <v>18700</v>
      </c>
      <c r="J350" s="39"/>
      <c r="K350" s="39"/>
    </row>
    <row r="351" spans="1:11" x14ac:dyDescent="0.25">
      <c r="A351" s="7">
        <v>348</v>
      </c>
      <c r="B351" s="8">
        <v>45238</v>
      </c>
      <c r="C351" s="8">
        <v>45238</v>
      </c>
      <c r="D351" s="58" t="s">
        <v>264</v>
      </c>
      <c r="E351" s="13" t="s">
        <v>154</v>
      </c>
      <c r="F351" s="13">
        <v>44122011</v>
      </c>
      <c r="G351" s="10">
        <v>23</v>
      </c>
      <c r="H351" s="16">
        <v>850</v>
      </c>
      <c r="I351" s="11">
        <f t="shared" si="5"/>
        <v>19550</v>
      </c>
      <c r="J351" s="39"/>
      <c r="K351" s="39"/>
    </row>
    <row r="352" spans="1:11" x14ac:dyDescent="0.25">
      <c r="A352" s="7">
        <v>349</v>
      </c>
      <c r="B352" s="25">
        <v>45238</v>
      </c>
      <c r="C352" s="25">
        <v>45238</v>
      </c>
      <c r="D352" s="58" t="s">
        <v>266</v>
      </c>
      <c r="E352" s="4" t="s">
        <v>154</v>
      </c>
      <c r="F352" s="4">
        <v>44122011</v>
      </c>
      <c r="G352" s="10">
        <v>29</v>
      </c>
      <c r="H352" s="11">
        <v>850</v>
      </c>
      <c r="I352" s="11">
        <f t="shared" si="5"/>
        <v>24650</v>
      </c>
      <c r="J352" s="39"/>
      <c r="K352" s="39"/>
    </row>
    <row r="353" spans="1:11" x14ac:dyDescent="0.25">
      <c r="A353" s="7">
        <v>350</v>
      </c>
      <c r="B353" s="8">
        <v>45238</v>
      </c>
      <c r="C353" s="8">
        <v>45310</v>
      </c>
      <c r="D353" s="57" t="s">
        <v>268</v>
      </c>
      <c r="E353" s="4" t="s">
        <v>148</v>
      </c>
      <c r="F353" s="13">
        <v>82101502</v>
      </c>
      <c r="G353" s="10">
        <v>45000</v>
      </c>
      <c r="H353" s="11">
        <v>1.48</v>
      </c>
      <c r="I353" s="11">
        <f t="shared" si="5"/>
        <v>66600</v>
      </c>
      <c r="J353" s="39"/>
      <c r="K353" s="39"/>
    </row>
    <row r="354" spans="1:11" x14ac:dyDescent="0.25">
      <c r="A354" s="7">
        <v>351</v>
      </c>
      <c r="B354" s="25">
        <v>45211</v>
      </c>
      <c r="C354" s="25">
        <v>45215</v>
      </c>
      <c r="D354" s="57" t="s">
        <v>257</v>
      </c>
      <c r="E354" s="4" t="s">
        <v>148</v>
      </c>
      <c r="F354" s="4">
        <v>44103103</v>
      </c>
      <c r="G354" s="7">
        <v>1</v>
      </c>
      <c r="H354" s="11">
        <v>5245.1</v>
      </c>
      <c r="I354" s="11">
        <f t="shared" si="5"/>
        <v>5245.1</v>
      </c>
      <c r="J354" s="39"/>
      <c r="K354" s="39"/>
    </row>
    <row r="355" spans="1:11" s="3" customFormat="1" x14ac:dyDescent="0.25">
      <c r="A355" s="7">
        <v>352</v>
      </c>
      <c r="B355" s="25">
        <v>45211</v>
      </c>
      <c r="C355" s="25">
        <v>45215</v>
      </c>
      <c r="D355" s="57" t="s">
        <v>258</v>
      </c>
      <c r="E355" s="4" t="s">
        <v>148</v>
      </c>
      <c r="F355" s="4">
        <v>44103103</v>
      </c>
      <c r="G355" s="7">
        <v>1</v>
      </c>
      <c r="H355" s="11">
        <v>6926.6</v>
      </c>
      <c r="I355" s="11">
        <f t="shared" si="5"/>
        <v>6926.6</v>
      </c>
      <c r="J355" s="39"/>
      <c r="K355" s="39"/>
    </row>
    <row r="356" spans="1:11" s="3" customFormat="1" x14ac:dyDescent="0.25">
      <c r="A356" s="7">
        <v>353</v>
      </c>
      <c r="B356" s="25">
        <v>45211</v>
      </c>
      <c r="C356" s="25">
        <v>45215</v>
      </c>
      <c r="D356" s="57" t="s">
        <v>259</v>
      </c>
      <c r="E356" s="4" t="s">
        <v>148</v>
      </c>
      <c r="F356" s="4">
        <v>44103103</v>
      </c>
      <c r="G356" s="7">
        <v>1</v>
      </c>
      <c r="H356" s="11">
        <v>6926.6</v>
      </c>
      <c r="I356" s="11">
        <f t="shared" si="5"/>
        <v>6926.6</v>
      </c>
      <c r="J356" s="39"/>
      <c r="K356" s="39"/>
    </row>
    <row r="357" spans="1:11" s="3" customFormat="1" x14ac:dyDescent="0.25">
      <c r="A357" s="7">
        <v>355</v>
      </c>
      <c r="B357" s="25">
        <v>45211</v>
      </c>
      <c r="C357" s="25">
        <v>45215</v>
      </c>
      <c r="D357" s="57" t="s">
        <v>260</v>
      </c>
      <c r="E357" s="4" t="s">
        <v>148</v>
      </c>
      <c r="F357" s="4">
        <v>44103103</v>
      </c>
      <c r="G357" s="7">
        <v>1</v>
      </c>
      <c r="H357" s="11">
        <v>6926.6</v>
      </c>
      <c r="I357" s="11">
        <f t="shared" si="5"/>
        <v>6926.6</v>
      </c>
      <c r="J357" s="39"/>
      <c r="K357" s="39"/>
    </row>
    <row r="358" spans="1:11" x14ac:dyDescent="0.25">
      <c r="A358" s="7">
        <v>356</v>
      </c>
      <c r="B358" s="8">
        <v>45209</v>
      </c>
      <c r="C358" s="25">
        <v>45260</v>
      </c>
      <c r="D358" s="60" t="s">
        <v>14</v>
      </c>
      <c r="E358" s="4" t="s">
        <v>165</v>
      </c>
      <c r="F358" s="200">
        <v>44111503</v>
      </c>
      <c r="G358" s="7">
        <v>9</v>
      </c>
      <c r="H358" s="11">
        <v>944</v>
      </c>
      <c r="I358" s="11">
        <f t="shared" si="5"/>
        <v>8496</v>
      </c>
      <c r="J358" s="39"/>
      <c r="K358" s="39"/>
    </row>
    <row r="359" spans="1:11" x14ac:dyDescent="0.25">
      <c r="A359" s="7">
        <v>357</v>
      </c>
      <c r="B359" s="8">
        <v>45205</v>
      </c>
      <c r="C359" s="8">
        <v>45209</v>
      </c>
      <c r="D359" s="57" t="s">
        <v>262</v>
      </c>
      <c r="E359" s="4" t="s">
        <v>148</v>
      </c>
      <c r="F359" s="4">
        <v>43202005</v>
      </c>
      <c r="G359" s="7">
        <v>1</v>
      </c>
      <c r="H359" s="11">
        <v>295</v>
      </c>
      <c r="I359" s="11">
        <f t="shared" si="5"/>
        <v>295</v>
      </c>
      <c r="J359" s="39"/>
      <c r="K359" s="39"/>
    </row>
    <row r="360" spans="1:11" s="2" customFormat="1" x14ac:dyDescent="0.25">
      <c r="A360" s="7">
        <v>358</v>
      </c>
      <c r="B360" s="8">
        <v>45205</v>
      </c>
      <c r="C360" s="8">
        <v>45306</v>
      </c>
      <c r="D360" s="131" t="s">
        <v>263</v>
      </c>
      <c r="E360" s="13" t="s">
        <v>148</v>
      </c>
      <c r="F360" s="132">
        <v>43202005</v>
      </c>
      <c r="G360" s="10">
        <v>1</v>
      </c>
      <c r="H360" s="16">
        <v>1900</v>
      </c>
      <c r="I360" s="11">
        <f t="shared" si="5"/>
        <v>1900</v>
      </c>
      <c r="J360" s="39"/>
      <c r="K360" s="39"/>
    </row>
    <row r="361" spans="1:11" s="91" customFormat="1" x14ac:dyDescent="0.25">
      <c r="A361" s="7">
        <v>360</v>
      </c>
      <c r="B361" s="8">
        <v>45198</v>
      </c>
      <c r="C361" s="8">
        <v>45198</v>
      </c>
      <c r="D361" s="161" t="s">
        <v>227</v>
      </c>
      <c r="E361" s="13" t="s">
        <v>155</v>
      </c>
      <c r="F361" s="13">
        <v>44122003</v>
      </c>
      <c r="G361" s="10">
        <v>10</v>
      </c>
      <c r="H361" s="16">
        <v>145</v>
      </c>
      <c r="I361" s="11">
        <f t="shared" si="5"/>
        <v>1450</v>
      </c>
      <c r="J361" s="39"/>
      <c r="K361" s="39"/>
    </row>
    <row r="362" spans="1:11" s="3" customFormat="1" x14ac:dyDescent="0.25">
      <c r="A362" s="7">
        <v>361</v>
      </c>
      <c r="B362" s="8">
        <v>45198</v>
      </c>
      <c r="C362" s="8">
        <v>45198</v>
      </c>
      <c r="D362" s="57" t="s">
        <v>226</v>
      </c>
      <c r="E362" s="13" t="s">
        <v>155</v>
      </c>
      <c r="F362" s="13">
        <v>44122003</v>
      </c>
      <c r="G362" s="10">
        <v>37</v>
      </c>
      <c r="H362" s="16">
        <v>109</v>
      </c>
      <c r="I362" s="11">
        <f t="shared" si="5"/>
        <v>4033</v>
      </c>
      <c r="J362" s="39"/>
      <c r="K362" s="39"/>
    </row>
    <row r="363" spans="1:11" s="3" customFormat="1" x14ac:dyDescent="0.25">
      <c r="A363" s="7">
        <v>363</v>
      </c>
      <c r="B363" s="8">
        <v>45198</v>
      </c>
      <c r="C363" s="8">
        <v>45198</v>
      </c>
      <c r="D363" s="64" t="s">
        <v>231</v>
      </c>
      <c r="E363" s="13" t="s">
        <v>155</v>
      </c>
      <c r="F363" s="13">
        <v>44122003</v>
      </c>
      <c r="G363" s="10">
        <v>20</v>
      </c>
      <c r="H363" s="16">
        <v>145</v>
      </c>
      <c r="I363" s="11">
        <f t="shared" si="5"/>
        <v>2900</v>
      </c>
      <c r="J363" s="39"/>
      <c r="K363" s="39"/>
    </row>
    <row r="364" spans="1:11" s="3" customFormat="1" x14ac:dyDescent="0.25">
      <c r="A364" s="7">
        <v>364</v>
      </c>
      <c r="B364" s="8">
        <v>45198</v>
      </c>
      <c r="C364" s="8">
        <v>45198</v>
      </c>
      <c r="D364" s="64" t="s">
        <v>232</v>
      </c>
      <c r="E364" s="13" t="s">
        <v>155</v>
      </c>
      <c r="F364" s="13">
        <v>44122003</v>
      </c>
      <c r="G364" s="10">
        <v>25</v>
      </c>
      <c r="H364" s="16">
        <v>130</v>
      </c>
      <c r="I364" s="11">
        <f t="shared" si="5"/>
        <v>3250</v>
      </c>
      <c r="J364" s="39"/>
      <c r="K364" s="39"/>
    </row>
    <row r="365" spans="1:11" s="3" customFormat="1" x14ac:dyDescent="0.25">
      <c r="A365" s="7">
        <v>365</v>
      </c>
      <c r="B365" s="25">
        <v>45198</v>
      </c>
      <c r="C365" s="25">
        <v>45198</v>
      </c>
      <c r="D365" s="161" t="s">
        <v>283</v>
      </c>
      <c r="E365" s="4" t="s">
        <v>155</v>
      </c>
      <c r="F365" s="4">
        <v>44122003</v>
      </c>
      <c r="G365" s="7">
        <v>50</v>
      </c>
      <c r="H365" s="11">
        <v>145</v>
      </c>
      <c r="I365" s="11">
        <f t="shared" si="5"/>
        <v>7250</v>
      </c>
      <c r="J365" s="39"/>
      <c r="K365" s="39"/>
    </row>
    <row r="366" spans="1:11" s="3" customFormat="1" x14ac:dyDescent="0.25">
      <c r="A366" s="7">
        <v>366</v>
      </c>
      <c r="B366" s="8">
        <v>45198</v>
      </c>
      <c r="C366" s="8">
        <v>45198</v>
      </c>
      <c r="D366" s="57" t="s">
        <v>230</v>
      </c>
      <c r="E366" s="13" t="s">
        <v>155</v>
      </c>
      <c r="F366" s="13">
        <v>44122003</v>
      </c>
      <c r="G366" s="10">
        <v>35</v>
      </c>
      <c r="H366" s="16">
        <v>225</v>
      </c>
      <c r="I366" s="11">
        <f t="shared" si="5"/>
        <v>7875</v>
      </c>
      <c r="J366" s="39"/>
      <c r="K366" s="39"/>
    </row>
    <row r="367" spans="1:11" s="3" customFormat="1" x14ac:dyDescent="0.25">
      <c r="A367" s="7">
        <v>367</v>
      </c>
      <c r="B367" s="27">
        <v>45198</v>
      </c>
      <c r="C367" s="25">
        <v>45198</v>
      </c>
      <c r="D367" s="62" t="s">
        <v>229</v>
      </c>
      <c r="E367" s="22" t="s">
        <v>155</v>
      </c>
      <c r="F367" s="22">
        <v>44122003</v>
      </c>
      <c r="G367" s="7">
        <v>49</v>
      </c>
      <c r="H367" s="11">
        <v>230.01</v>
      </c>
      <c r="I367" s="11">
        <f t="shared" si="5"/>
        <v>11270.49</v>
      </c>
      <c r="J367" s="39"/>
      <c r="K367" s="39"/>
    </row>
    <row r="368" spans="1:11" s="3" customFormat="1" x14ac:dyDescent="0.25">
      <c r="A368" s="7">
        <v>368</v>
      </c>
      <c r="B368" s="8">
        <v>45198</v>
      </c>
      <c r="C368" s="25">
        <v>45167</v>
      </c>
      <c r="D368" s="60" t="s">
        <v>201</v>
      </c>
      <c r="E368" s="4" t="s">
        <v>154</v>
      </c>
      <c r="F368" s="4">
        <v>44122016</v>
      </c>
      <c r="G368" s="7">
        <v>5</v>
      </c>
      <c r="H368" s="11">
        <v>50</v>
      </c>
      <c r="I368" s="11">
        <f t="shared" si="5"/>
        <v>250</v>
      </c>
      <c r="J368" s="39"/>
      <c r="K368" s="39"/>
    </row>
    <row r="369" spans="1:11" s="3" customFormat="1" x14ac:dyDescent="0.25">
      <c r="A369" s="7">
        <v>369</v>
      </c>
      <c r="B369" s="27">
        <v>45198</v>
      </c>
      <c r="C369" s="27">
        <v>45198</v>
      </c>
      <c r="D369" s="62" t="s">
        <v>31</v>
      </c>
      <c r="E369" s="22" t="s">
        <v>154</v>
      </c>
      <c r="F369" s="22">
        <v>44122016</v>
      </c>
      <c r="G369" s="29">
        <v>10</v>
      </c>
      <c r="H369" s="23">
        <v>94</v>
      </c>
      <c r="I369" s="11">
        <f t="shared" si="5"/>
        <v>940</v>
      </c>
      <c r="J369" s="39"/>
      <c r="K369" s="39"/>
    </row>
    <row r="370" spans="1:11" s="3" customFormat="1" x14ac:dyDescent="0.25">
      <c r="A370" s="7">
        <v>370</v>
      </c>
      <c r="B370" s="27">
        <v>45198</v>
      </c>
      <c r="C370" s="27">
        <v>45317</v>
      </c>
      <c r="D370" s="77" t="s">
        <v>33</v>
      </c>
      <c r="E370" s="22" t="s">
        <v>154</v>
      </c>
      <c r="F370" s="22">
        <v>44122026</v>
      </c>
      <c r="G370" s="29">
        <v>4</v>
      </c>
      <c r="H370" s="23">
        <v>12</v>
      </c>
      <c r="I370" s="11">
        <f t="shared" si="5"/>
        <v>48</v>
      </c>
      <c r="J370" s="39"/>
      <c r="K370" s="39"/>
    </row>
    <row r="371" spans="1:11" s="3" customFormat="1" x14ac:dyDescent="0.25">
      <c r="A371" s="7">
        <v>371</v>
      </c>
      <c r="B371" s="27">
        <v>45198</v>
      </c>
      <c r="C371" s="27">
        <v>45198</v>
      </c>
      <c r="D371" s="63" t="s">
        <v>234</v>
      </c>
      <c r="E371" s="22" t="s">
        <v>154</v>
      </c>
      <c r="F371" s="22">
        <v>82121503</v>
      </c>
      <c r="G371" s="29">
        <v>22</v>
      </c>
      <c r="H371" s="23">
        <v>275</v>
      </c>
      <c r="I371" s="11">
        <f t="shared" si="5"/>
        <v>6050</v>
      </c>
      <c r="J371" s="39"/>
      <c r="K371" s="39"/>
    </row>
    <row r="372" spans="1:11" s="3" customFormat="1" x14ac:dyDescent="0.25">
      <c r="A372" s="7">
        <v>372</v>
      </c>
      <c r="B372" s="8">
        <v>45198</v>
      </c>
      <c r="C372" s="8">
        <v>45198</v>
      </c>
      <c r="D372" s="57" t="s">
        <v>235</v>
      </c>
      <c r="E372" s="13" t="s">
        <v>155</v>
      </c>
      <c r="F372" s="13">
        <v>44122011</v>
      </c>
      <c r="G372" s="10">
        <v>198</v>
      </c>
      <c r="H372" s="16">
        <v>34</v>
      </c>
      <c r="I372" s="11">
        <f t="shared" si="5"/>
        <v>6732</v>
      </c>
      <c r="J372" s="39"/>
      <c r="K372" s="39"/>
    </row>
    <row r="373" spans="1:11" s="3" customFormat="1" x14ac:dyDescent="0.25">
      <c r="A373" s="7">
        <v>373</v>
      </c>
      <c r="B373" s="8">
        <v>45198</v>
      </c>
      <c r="C373" s="8">
        <v>45198</v>
      </c>
      <c r="D373" s="57" t="s">
        <v>236</v>
      </c>
      <c r="E373" s="13" t="s">
        <v>155</v>
      </c>
      <c r="F373" s="13">
        <v>44122011</v>
      </c>
      <c r="G373" s="10">
        <v>252</v>
      </c>
      <c r="H373" s="11">
        <v>72</v>
      </c>
      <c r="I373" s="11">
        <f t="shared" si="5"/>
        <v>18144</v>
      </c>
      <c r="J373" s="39"/>
      <c r="K373" s="39"/>
    </row>
    <row r="374" spans="1:11" s="3" customFormat="1" x14ac:dyDescent="0.25">
      <c r="A374" s="7">
        <v>374</v>
      </c>
      <c r="B374" s="8">
        <v>45198</v>
      </c>
      <c r="C374" s="8">
        <v>45198</v>
      </c>
      <c r="D374" s="57" t="s">
        <v>48</v>
      </c>
      <c r="E374" s="13" t="s">
        <v>154</v>
      </c>
      <c r="F374" s="13">
        <v>44122011</v>
      </c>
      <c r="G374" s="10">
        <v>10</v>
      </c>
      <c r="H374" s="11">
        <v>2940.01</v>
      </c>
      <c r="I374" s="11">
        <f t="shared" si="5"/>
        <v>29400.100000000002</v>
      </c>
      <c r="J374" s="39"/>
      <c r="K374" s="39"/>
    </row>
    <row r="375" spans="1:11" s="3" customFormat="1" x14ac:dyDescent="0.25">
      <c r="A375" s="7">
        <v>375</v>
      </c>
      <c r="B375" s="8">
        <v>45190</v>
      </c>
      <c r="C375" s="8">
        <v>45198</v>
      </c>
      <c r="D375" s="72" t="s">
        <v>241</v>
      </c>
      <c r="E375" s="13" t="s">
        <v>148</v>
      </c>
      <c r="F375" s="13">
        <v>44121605</v>
      </c>
      <c r="G375" s="10">
        <v>12</v>
      </c>
      <c r="H375" s="11">
        <v>185</v>
      </c>
      <c r="I375" s="11">
        <f t="shared" si="5"/>
        <v>2220</v>
      </c>
      <c r="J375" s="39"/>
      <c r="K375" s="39"/>
    </row>
    <row r="376" spans="1:11" s="3" customFormat="1" x14ac:dyDescent="0.25">
      <c r="A376" s="7">
        <v>376</v>
      </c>
      <c r="B376" s="27">
        <v>45190</v>
      </c>
      <c r="C376" s="27">
        <v>45198</v>
      </c>
      <c r="D376" s="63" t="s">
        <v>246</v>
      </c>
      <c r="E376" s="22" t="s">
        <v>155</v>
      </c>
      <c r="F376" s="22">
        <v>44121701</v>
      </c>
      <c r="G376" s="29">
        <v>696</v>
      </c>
      <c r="H376" s="23">
        <v>47.5</v>
      </c>
      <c r="I376" s="11">
        <f t="shared" si="5"/>
        <v>33060</v>
      </c>
      <c r="J376" s="39"/>
      <c r="K376" s="39"/>
    </row>
    <row r="377" spans="1:11" s="3" customFormat="1" x14ac:dyDescent="0.25">
      <c r="A377" s="7">
        <v>377</v>
      </c>
      <c r="B377" s="27">
        <v>45190</v>
      </c>
      <c r="C377" s="27">
        <v>45198</v>
      </c>
      <c r="D377" s="63" t="s">
        <v>245</v>
      </c>
      <c r="E377" s="22" t="s">
        <v>165</v>
      </c>
      <c r="F377" s="22">
        <v>44121701</v>
      </c>
      <c r="G377" s="29">
        <v>36</v>
      </c>
      <c r="H377" s="23">
        <v>47.5</v>
      </c>
      <c r="I377" s="11">
        <f t="shared" si="5"/>
        <v>1710</v>
      </c>
      <c r="J377" s="39"/>
      <c r="K377" s="39"/>
    </row>
    <row r="378" spans="1:11" x14ac:dyDescent="0.25">
      <c r="A378" s="7">
        <v>378</v>
      </c>
      <c r="B378" s="25">
        <v>45190</v>
      </c>
      <c r="C378" s="82" t="s">
        <v>248</v>
      </c>
      <c r="D378" s="60" t="s">
        <v>247</v>
      </c>
      <c r="E378" s="4" t="s">
        <v>148</v>
      </c>
      <c r="F378" s="4">
        <v>44121615</v>
      </c>
      <c r="G378" s="7">
        <v>15</v>
      </c>
      <c r="H378" s="11">
        <v>1299.99</v>
      </c>
      <c r="I378" s="11">
        <f t="shared" si="5"/>
        <v>19499.849999999999</v>
      </c>
      <c r="J378" s="39"/>
      <c r="K378" s="39"/>
    </row>
    <row r="379" spans="1:11" ht="15.75" customHeight="1" x14ac:dyDescent="0.25">
      <c r="A379" s="7">
        <v>379</v>
      </c>
      <c r="B379" s="8">
        <v>45190</v>
      </c>
      <c r="C379" s="8">
        <v>45294</v>
      </c>
      <c r="D379" s="57" t="s">
        <v>242</v>
      </c>
      <c r="E379" s="13" t="s">
        <v>148</v>
      </c>
      <c r="F379" s="13">
        <v>45101508</v>
      </c>
      <c r="G379" s="10">
        <v>13</v>
      </c>
      <c r="H379" s="16">
        <v>400</v>
      </c>
      <c r="I379" s="11">
        <f t="shared" si="5"/>
        <v>5200</v>
      </c>
      <c r="J379" s="39"/>
      <c r="K379" s="39"/>
    </row>
    <row r="380" spans="1:11" s="3" customFormat="1" ht="15.75" customHeight="1" x14ac:dyDescent="0.25">
      <c r="A380" s="7">
        <v>380</v>
      </c>
      <c r="B380" s="25">
        <v>45190</v>
      </c>
      <c r="C380" s="25">
        <v>45198</v>
      </c>
      <c r="D380" s="57" t="s">
        <v>244</v>
      </c>
      <c r="E380" s="4" t="s">
        <v>207</v>
      </c>
      <c r="F380" s="4">
        <v>44121628</v>
      </c>
      <c r="G380" s="7">
        <v>8</v>
      </c>
      <c r="H380" s="11">
        <v>70</v>
      </c>
      <c r="I380" s="11">
        <f t="shared" si="5"/>
        <v>560</v>
      </c>
      <c r="J380" s="39"/>
      <c r="K380" s="39"/>
    </row>
    <row r="381" spans="1:11" s="3" customFormat="1" ht="15.75" customHeight="1" x14ac:dyDescent="0.25">
      <c r="A381" s="7">
        <v>381</v>
      </c>
      <c r="B381" s="25">
        <v>45190</v>
      </c>
      <c r="C381" s="25">
        <v>45198</v>
      </c>
      <c r="D381" s="57" t="s">
        <v>249</v>
      </c>
      <c r="E381" s="4" t="s">
        <v>148</v>
      </c>
      <c r="F381" s="4">
        <v>44111510</v>
      </c>
      <c r="G381" s="85">
        <v>7</v>
      </c>
      <c r="H381" s="11">
        <v>130</v>
      </c>
      <c r="I381" s="11">
        <f t="shared" si="5"/>
        <v>910</v>
      </c>
      <c r="J381" s="39"/>
      <c r="K381" s="39"/>
    </row>
    <row r="382" spans="1:11" s="3" customFormat="1" ht="15.75" customHeight="1" x14ac:dyDescent="0.25">
      <c r="A382" s="7">
        <v>382</v>
      </c>
      <c r="B382" s="8">
        <v>45190</v>
      </c>
      <c r="C382" s="8">
        <v>45198</v>
      </c>
      <c r="D382" s="57" t="s">
        <v>250</v>
      </c>
      <c r="E382" s="13" t="s">
        <v>155</v>
      </c>
      <c r="F382" s="13">
        <v>44121716</v>
      </c>
      <c r="G382" s="10">
        <v>12</v>
      </c>
      <c r="H382" s="16">
        <v>30</v>
      </c>
      <c r="I382" s="11">
        <f t="shared" si="5"/>
        <v>360</v>
      </c>
      <c r="J382" s="39"/>
      <c r="K382" s="39"/>
    </row>
    <row r="383" spans="1:11" ht="15.75" customHeight="1" x14ac:dyDescent="0.25">
      <c r="A383" s="7">
        <v>383</v>
      </c>
      <c r="B383" s="8">
        <v>45190</v>
      </c>
      <c r="C383" s="8">
        <v>45190</v>
      </c>
      <c r="D383" s="60" t="s">
        <v>243</v>
      </c>
      <c r="E383" s="13" t="s">
        <v>148</v>
      </c>
      <c r="F383" s="13">
        <v>44121619</v>
      </c>
      <c r="G383" s="10">
        <v>13</v>
      </c>
      <c r="H383" s="16">
        <v>15</v>
      </c>
      <c r="I383" s="11">
        <f t="shared" si="5"/>
        <v>195</v>
      </c>
      <c r="J383" s="39"/>
      <c r="K383" s="39"/>
    </row>
    <row r="384" spans="1:11" s="86" customFormat="1" ht="15.75" customHeight="1" x14ac:dyDescent="0.25">
      <c r="A384" s="7">
        <v>384</v>
      </c>
      <c r="B384" s="25">
        <v>45166</v>
      </c>
      <c r="C384" s="25">
        <v>45166</v>
      </c>
      <c r="D384" s="73" t="s">
        <v>225</v>
      </c>
      <c r="E384" s="4" t="s">
        <v>165</v>
      </c>
      <c r="F384" s="4">
        <v>53102502</v>
      </c>
      <c r="G384" s="29">
        <v>13</v>
      </c>
      <c r="H384" s="11">
        <v>682.04</v>
      </c>
      <c r="I384" s="11">
        <f t="shared" si="5"/>
        <v>8866.52</v>
      </c>
      <c r="J384" s="39"/>
      <c r="K384" s="39"/>
    </row>
    <row r="385" spans="1:11" s="3" customFormat="1" x14ac:dyDescent="0.25">
      <c r="A385" s="7">
        <v>385</v>
      </c>
      <c r="B385" s="8">
        <v>45140</v>
      </c>
      <c r="C385" s="8">
        <v>45289</v>
      </c>
      <c r="D385" s="161" t="s">
        <v>272</v>
      </c>
      <c r="E385" s="13" t="s">
        <v>148</v>
      </c>
      <c r="F385" s="13">
        <v>44121706</v>
      </c>
      <c r="G385" s="10">
        <v>5</v>
      </c>
      <c r="H385" s="11">
        <v>15472.16</v>
      </c>
      <c r="I385" s="11">
        <f t="shared" si="5"/>
        <v>77360.800000000003</v>
      </c>
      <c r="J385" s="39"/>
      <c r="K385" s="39"/>
    </row>
    <row r="386" spans="1:11" s="3" customFormat="1" x14ac:dyDescent="0.25">
      <c r="A386" s="7">
        <v>386</v>
      </c>
      <c r="B386" s="25">
        <v>45140</v>
      </c>
      <c r="C386" s="25">
        <v>45140</v>
      </c>
      <c r="D386" s="161" t="s">
        <v>62</v>
      </c>
      <c r="E386" s="4" t="s">
        <v>154</v>
      </c>
      <c r="F386" s="4">
        <v>44102910</v>
      </c>
      <c r="G386" s="7">
        <v>3</v>
      </c>
      <c r="H386" s="11">
        <v>4788</v>
      </c>
      <c r="I386" s="11">
        <f t="shared" si="5"/>
        <v>14364</v>
      </c>
      <c r="J386" s="39"/>
      <c r="K386" s="39"/>
    </row>
    <row r="387" spans="1:11" s="3" customFormat="1" x14ac:dyDescent="0.25">
      <c r="A387" s="7">
        <v>387</v>
      </c>
      <c r="B387" s="8">
        <v>45117</v>
      </c>
      <c r="C387" s="8">
        <v>45289</v>
      </c>
      <c r="D387" s="58" t="s">
        <v>223</v>
      </c>
      <c r="E387" s="13" t="s">
        <v>155</v>
      </c>
      <c r="F387" s="15">
        <v>60121702</v>
      </c>
      <c r="G387" s="10">
        <v>7</v>
      </c>
      <c r="H387" s="11">
        <v>430.7</v>
      </c>
      <c r="I387" s="11">
        <f t="shared" si="5"/>
        <v>3014.9</v>
      </c>
      <c r="J387" s="39"/>
      <c r="K387" s="39"/>
    </row>
    <row r="388" spans="1:11" s="2" customFormat="1" x14ac:dyDescent="0.25">
      <c r="A388" s="7">
        <v>388</v>
      </c>
      <c r="B388" s="8">
        <v>45117</v>
      </c>
      <c r="C388" s="25">
        <v>45117</v>
      </c>
      <c r="D388" s="58" t="s">
        <v>10</v>
      </c>
      <c r="E388" s="4" t="s">
        <v>155</v>
      </c>
      <c r="F388" s="4">
        <v>60121702</v>
      </c>
      <c r="G388" s="7">
        <v>6</v>
      </c>
      <c r="H388" s="11">
        <v>430.7</v>
      </c>
      <c r="I388" s="11">
        <f t="shared" si="5"/>
        <v>2584.1999999999998</v>
      </c>
      <c r="J388" s="39"/>
      <c r="K388" s="39"/>
    </row>
    <row r="389" spans="1:11" s="2" customFormat="1" x14ac:dyDescent="0.25">
      <c r="A389" s="7">
        <v>389</v>
      </c>
      <c r="B389" s="25">
        <v>45117</v>
      </c>
      <c r="C389" s="25">
        <v>45117</v>
      </c>
      <c r="D389" s="58" t="s">
        <v>222</v>
      </c>
      <c r="E389" s="4" t="s">
        <v>155</v>
      </c>
      <c r="F389" s="15">
        <v>60121702</v>
      </c>
      <c r="G389" s="7">
        <v>18</v>
      </c>
      <c r="H389" s="11">
        <v>430.7</v>
      </c>
      <c r="I389" s="11">
        <f t="shared" si="5"/>
        <v>7752.5999999999995</v>
      </c>
      <c r="J389" s="39"/>
      <c r="K389" s="39"/>
    </row>
    <row r="390" spans="1:11" s="3" customFormat="1" x14ac:dyDescent="0.25">
      <c r="A390" s="7">
        <v>390</v>
      </c>
      <c r="B390" s="209">
        <v>45107</v>
      </c>
      <c r="C390" s="210">
        <v>45107</v>
      </c>
      <c r="D390" s="213" t="s">
        <v>329</v>
      </c>
      <c r="E390" s="214" t="s">
        <v>148</v>
      </c>
      <c r="F390" s="215">
        <v>26111704</v>
      </c>
      <c r="G390" s="103">
        <v>2</v>
      </c>
      <c r="H390" s="11">
        <v>350.01</v>
      </c>
      <c r="I390" s="11">
        <f t="shared" si="5"/>
        <v>700.02</v>
      </c>
      <c r="J390" s="39"/>
      <c r="K390" s="39"/>
    </row>
    <row r="391" spans="1:11" s="3" customFormat="1" x14ac:dyDescent="0.25">
      <c r="A391" s="7">
        <v>391</v>
      </c>
      <c r="B391" s="8">
        <v>45091</v>
      </c>
      <c r="C391" s="8">
        <v>45107</v>
      </c>
      <c r="D391" s="58" t="s">
        <v>12</v>
      </c>
      <c r="E391" s="13" t="s">
        <v>155</v>
      </c>
      <c r="F391" s="13">
        <v>60121702</v>
      </c>
      <c r="G391" s="10">
        <v>17</v>
      </c>
      <c r="H391" s="11">
        <v>590</v>
      </c>
      <c r="I391" s="11">
        <f t="shared" si="5"/>
        <v>10030</v>
      </c>
      <c r="J391" s="39"/>
      <c r="K391" s="39"/>
    </row>
    <row r="392" spans="1:11" s="2" customFormat="1" x14ac:dyDescent="0.25">
      <c r="A392" s="7">
        <v>392</v>
      </c>
      <c r="B392" s="25">
        <v>45091</v>
      </c>
      <c r="C392" s="25">
        <v>45107</v>
      </c>
      <c r="D392" s="58" t="s">
        <v>213</v>
      </c>
      <c r="E392" s="4" t="s">
        <v>165</v>
      </c>
      <c r="F392" s="4">
        <v>60121702</v>
      </c>
      <c r="G392" s="7">
        <v>14</v>
      </c>
      <c r="H392" s="11">
        <v>649</v>
      </c>
      <c r="I392" s="11">
        <f t="shared" si="5"/>
        <v>9086</v>
      </c>
      <c r="J392" s="39"/>
      <c r="K392" s="39"/>
    </row>
    <row r="393" spans="1:11" s="2" customFormat="1" x14ac:dyDescent="0.25">
      <c r="A393" s="7">
        <v>393</v>
      </c>
      <c r="B393" s="25">
        <v>45091</v>
      </c>
      <c r="C393" s="25">
        <v>45296</v>
      </c>
      <c r="D393" s="58" t="s">
        <v>214</v>
      </c>
      <c r="E393" s="4" t="s">
        <v>155</v>
      </c>
      <c r="F393" s="4">
        <v>60121702</v>
      </c>
      <c r="G393" s="7">
        <v>3</v>
      </c>
      <c r="H393" s="11">
        <v>649</v>
      </c>
      <c r="I393" s="11">
        <f t="shared" si="5"/>
        <v>1947</v>
      </c>
      <c r="J393" s="39"/>
      <c r="K393" s="39"/>
    </row>
    <row r="394" spans="1:11" s="173" customFormat="1" ht="14.25" customHeight="1" x14ac:dyDescent="0.25">
      <c r="A394" s="7">
        <v>394</v>
      </c>
      <c r="B394" s="25">
        <v>45091</v>
      </c>
      <c r="C394" s="25">
        <v>45107</v>
      </c>
      <c r="D394" s="58" t="s">
        <v>215</v>
      </c>
      <c r="E394" s="4" t="s">
        <v>155</v>
      </c>
      <c r="F394" s="4">
        <v>60121702</v>
      </c>
      <c r="G394" s="7">
        <v>1</v>
      </c>
      <c r="H394" s="11">
        <v>767</v>
      </c>
      <c r="I394" s="11">
        <f t="shared" ref="I394:I457" si="6">+G394*H394</f>
        <v>767</v>
      </c>
      <c r="J394" s="39"/>
      <c r="K394" s="39"/>
    </row>
    <row r="395" spans="1:11" s="173" customFormat="1" ht="14.25" customHeight="1" x14ac:dyDescent="0.25">
      <c r="A395" s="7">
        <v>395</v>
      </c>
      <c r="B395" s="25">
        <v>45083</v>
      </c>
      <c r="C395" s="25">
        <v>45107</v>
      </c>
      <c r="D395" s="57" t="s">
        <v>210</v>
      </c>
      <c r="E395" s="4" t="s">
        <v>148</v>
      </c>
      <c r="F395" s="4">
        <v>44103120</v>
      </c>
      <c r="G395" s="7">
        <v>4</v>
      </c>
      <c r="H395" s="11">
        <v>1305.74</v>
      </c>
      <c r="I395" s="11">
        <f t="shared" si="6"/>
        <v>5222.96</v>
      </c>
      <c r="J395" s="39"/>
      <c r="K395" s="39"/>
    </row>
    <row r="396" spans="1:11" s="91" customFormat="1" x14ac:dyDescent="0.25">
      <c r="A396" s="7">
        <v>396</v>
      </c>
      <c r="B396" s="8">
        <v>45069</v>
      </c>
      <c r="C396" s="25">
        <v>45107</v>
      </c>
      <c r="D396" s="57" t="s">
        <v>206</v>
      </c>
      <c r="E396" s="13" t="s">
        <v>148</v>
      </c>
      <c r="F396" s="13">
        <v>44103004</v>
      </c>
      <c r="G396" s="10">
        <v>3</v>
      </c>
      <c r="H396" s="11">
        <v>21194.240000000002</v>
      </c>
      <c r="I396" s="11">
        <f t="shared" si="6"/>
        <v>63582.720000000001</v>
      </c>
      <c r="J396" s="39"/>
      <c r="K396" s="39"/>
    </row>
    <row r="397" spans="1:11" s="91" customFormat="1" x14ac:dyDescent="0.25">
      <c r="A397" s="7">
        <v>397</v>
      </c>
      <c r="B397" s="25">
        <v>45060</v>
      </c>
      <c r="C397" s="25">
        <v>45107</v>
      </c>
      <c r="D397" s="58" t="s">
        <v>216</v>
      </c>
      <c r="E397" s="4" t="s">
        <v>155</v>
      </c>
      <c r="F397" s="4">
        <v>60121702</v>
      </c>
      <c r="G397" s="7">
        <v>6</v>
      </c>
      <c r="H397" s="11">
        <v>649</v>
      </c>
      <c r="I397" s="11">
        <f t="shared" si="6"/>
        <v>3894</v>
      </c>
      <c r="J397" s="39"/>
      <c r="K397" s="39"/>
    </row>
    <row r="398" spans="1:11" s="91" customFormat="1" x14ac:dyDescent="0.25">
      <c r="A398" s="7">
        <v>398</v>
      </c>
      <c r="B398" s="25">
        <v>45060</v>
      </c>
      <c r="C398" s="25">
        <v>45107</v>
      </c>
      <c r="D398" s="58" t="s">
        <v>217</v>
      </c>
      <c r="E398" s="4" t="s">
        <v>155</v>
      </c>
      <c r="F398" s="4">
        <v>60121702</v>
      </c>
      <c r="G398" s="7">
        <v>1</v>
      </c>
      <c r="H398" s="11">
        <v>649</v>
      </c>
      <c r="I398" s="11">
        <f t="shared" si="6"/>
        <v>649</v>
      </c>
      <c r="J398" s="39"/>
      <c r="K398" s="39"/>
    </row>
    <row r="399" spans="1:11" s="2" customFormat="1" x14ac:dyDescent="0.25">
      <c r="A399" s="7">
        <v>399</v>
      </c>
      <c r="B399" s="87">
        <v>45056</v>
      </c>
      <c r="C399" s="27">
        <v>45315</v>
      </c>
      <c r="D399" s="62" t="s">
        <v>204</v>
      </c>
      <c r="E399" s="81" t="s">
        <v>148</v>
      </c>
      <c r="F399" s="204">
        <v>14111530</v>
      </c>
      <c r="G399" s="88">
        <v>413</v>
      </c>
      <c r="H399" s="11">
        <v>123.99</v>
      </c>
      <c r="I399" s="11">
        <f t="shared" si="6"/>
        <v>51207.869999999995</v>
      </c>
      <c r="J399" s="39"/>
      <c r="K399" s="39"/>
    </row>
    <row r="400" spans="1:11" s="3" customFormat="1" x14ac:dyDescent="0.25">
      <c r="A400" s="7">
        <v>400</v>
      </c>
      <c r="B400" s="138">
        <v>45050</v>
      </c>
      <c r="C400" s="138">
        <v>45107</v>
      </c>
      <c r="D400" s="57" t="s">
        <v>203</v>
      </c>
      <c r="E400" s="84" t="s">
        <v>157</v>
      </c>
      <c r="F400" s="84">
        <v>55121606</v>
      </c>
      <c r="G400" s="85">
        <v>8</v>
      </c>
      <c r="H400" s="19">
        <v>57.82</v>
      </c>
      <c r="I400" s="11">
        <f t="shared" si="6"/>
        <v>462.56</v>
      </c>
      <c r="J400" s="39"/>
      <c r="K400" s="39"/>
    </row>
    <row r="401" spans="1:11" s="3" customFormat="1" x14ac:dyDescent="0.25">
      <c r="A401" s="7">
        <v>401</v>
      </c>
      <c r="B401" s="27">
        <v>45050</v>
      </c>
      <c r="C401" s="27">
        <v>45107</v>
      </c>
      <c r="D401" s="62" t="s">
        <v>80</v>
      </c>
      <c r="E401" s="22" t="s">
        <v>148</v>
      </c>
      <c r="F401" s="22">
        <v>31201610</v>
      </c>
      <c r="G401" s="29">
        <v>361</v>
      </c>
      <c r="H401" s="23">
        <v>64.900000000000006</v>
      </c>
      <c r="I401" s="11">
        <f t="shared" si="6"/>
        <v>23428.9</v>
      </c>
      <c r="J401" s="39"/>
      <c r="K401" s="39"/>
    </row>
    <row r="402" spans="1:11" x14ac:dyDescent="0.25">
      <c r="A402" s="7">
        <v>402</v>
      </c>
      <c r="B402" s="25">
        <v>45050</v>
      </c>
      <c r="C402" s="25">
        <v>45107</v>
      </c>
      <c r="D402" s="58" t="s">
        <v>85</v>
      </c>
      <c r="E402" s="4" t="s">
        <v>148</v>
      </c>
      <c r="F402" s="4">
        <v>44111905</v>
      </c>
      <c r="G402" s="7">
        <v>5</v>
      </c>
      <c r="H402" s="11">
        <v>2600</v>
      </c>
      <c r="I402" s="11">
        <f t="shared" si="6"/>
        <v>13000</v>
      </c>
      <c r="J402" s="39"/>
      <c r="K402" s="39"/>
    </row>
    <row r="403" spans="1:11" x14ac:dyDescent="0.25">
      <c r="A403" s="7">
        <v>403</v>
      </c>
      <c r="B403" s="27">
        <v>45036</v>
      </c>
      <c r="C403" s="27">
        <v>45107</v>
      </c>
      <c r="D403" s="63" t="s">
        <v>44</v>
      </c>
      <c r="E403" s="22" t="s">
        <v>155</v>
      </c>
      <c r="F403" s="22">
        <v>44121701</v>
      </c>
      <c r="G403" s="29">
        <v>55</v>
      </c>
      <c r="H403" s="23">
        <v>18.25</v>
      </c>
      <c r="I403" s="11">
        <f t="shared" si="6"/>
        <v>1003.75</v>
      </c>
      <c r="J403" s="39"/>
      <c r="K403" s="39"/>
    </row>
    <row r="404" spans="1:11" s="3" customFormat="1" x14ac:dyDescent="0.25">
      <c r="A404" s="7">
        <v>404</v>
      </c>
      <c r="B404" s="25">
        <v>45033</v>
      </c>
      <c r="C404" s="25">
        <v>45107</v>
      </c>
      <c r="D404" s="60" t="s">
        <v>202</v>
      </c>
      <c r="E404" s="4" t="s">
        <v>154</v>
      </c>
      <c r="F404" s="4">
        <v>44122106</v>
      </c>
      <c r="G404" s="7">
        <v>2</v>
      </c>
      <c r="H404" s="11">
        <v>40</v>
      </c>
      <c r="I404" s="11">
        <f t="shared" si="6"/>
        <v>80</v>
      </c>
      <c r="J404" s="39"/>
      <c r="K404" s="39"/>
    </row>
    <row r="405" spans="1:11" s="3" customFormat="1" x14ac:dyDescent="0.25">
      <c r="A405" s="7">
        <v>405</v>
      </c>
      <c r="B405" s="8">
        <v>45033</v>
      </c>
      <c r="C405" s="25">
        <v>45107</v>
      </c>
      <c r="D405" s="60" t="s">
        <v>201</v>
      </c>
      <c r="E405" s="4" t="s">
        <v>154</v>
      </c>
      <c r="F405" s="4">
        <v>44122016</v>
      </c>
      <c r="G405" s="7">
        <v>1</v>
      </c>
      <c r="H405" s="11">
        <v>74</v>
      </c>
      <c r="I405" s="11">
        <f t="shared" si="6"/>
        <v>74</v>
      </c>
      <c r="J405" s="39"/>
      <c r="K405" s="39"/>
    </row>
    <row r="406" spans="1:11" x14ac:dyDescent="0.25">
      <c r="A406" s="7">
        <v>406</v>
      </c>
      <c r="B406" s="8">
        <v>45033</v>
      </c>
      <c r="C406" s="8">
        <v>45107</v>
      </c>
      <c r="D406" s="57" t="s">
        <v>48</v>
      </c>
      <c r="E406" s="13" t="s">
        <v>237</v>
      </c>
      <c r="F406" s="13">
        <v>44122011</v>
      </c>
      <c r="G406" s="10">
        <v>9</v>
      </c>
      <c r="H406" s="11">
        <v>2500</v>
      </c>
      <c r="I406" s="11">
        <f t="shared" si="6"/>
        <v>22500</v>
      </c>
      <c r="J406" s="39"/>
      <c r="K406" s="39"/>
    </row>
    <row r="407" spans="1:11" x14ac:dyDescent="0.25">
      <c r="A407" s="7">
        <v>407</v>
      </c>
      <c r="B407" s="25">
        <v>44974</v>
      </c>
      <c r="C407" s="25">
        <v>45107</v>
      </c>
      <c r="D407" s="57" t="s">
        <v>183</v>
      </c>
      <c r="E407" s="4" t="s">
        <v>155</v>
      </c>
      <c r="F407" s="4">
        <v>26111702</v>
      </c>
      <c r="G407" s="7">
        <v>10</v>
      </c>
      <c r="H407" s="11">
        <v>293.01</v>
      </c>
      <c r="I407" s="11">
        <f t="shared" si="6"/>
        <v>2930.1</v>
      </c>
      <c r="J407" s="39"/>
      <c r="K407" s="39"/>
    </row>
    <row r="408" spans="1:11" x14ac:dyDescent="0.25">
      <c r="A408" s="7">
        <v>408</v>
      </c>
      <c r="B408" s="25">
        <v>44959</v>
      </c>
      <c r="C408" s="25">
        <v>45107</v>
      </c>
      <c r="D408" s="74" t="s">
        <v>640</v>
      </c>
      <c r="E408" s="4" t="s">
        <v>148</v>
      </c>
      <c r="F408" s="4">
        <v>55121804</v>
      </c>
      <c r="G408" s="7">
        <v>24</v>
      </c>
      <c r="H408" s="11">
        <v>259.60000000000002</v>
      </c>
      <c r="I408" s="11">
        <f t="shared" si="6"/>
        <v>6230.4000000000005</v>
      </c>
      <c r="J408" s="39"/>
      <c r="K408" s="39"/>
    </row>
    <row r="409" spans="1:11" x14ac:dyDescent="0.25">
      <c r="A409" s="7">
        <v>409</v>
      </c>
      <c r="B409" s="25">
        <v>44929</v>
      </c>
      <c r="C409" s="25">
        <v>45107</v>
      </c>
      <c r="D409" s="57" t="s">
        <v>50</v>
      </c>
      <c r="E409" s="13" t="s">
        <v>165</v>
      </c>
      <c r="F409" s="4">
        <v>44103004</v>
      </c>
      <c r="G409" s="7">
        <v>3</v>
      </c>
      <c r="H409" s="11">
        <v>21447.99</v>
      </c>
      <c r="I409" s="11">
        <f t="shared" si="6"/>
        <v>64343.97</v>
      </c>
      <c r="J409" s="39"/>
      <c r="K409" s="39"/>
    </row>
    <row r="410" spans="1:11" x14ac:dyDescent="0.25">
      <c r="A410" s="7">
        <v>410</v>
      </c>
      <c r="B410" s="25">
        <v>44929</v>
      </c>
      <c r="C410" s="25">
        <v>45107</v>
      </c>
      <c r="D410" s="57" t="s">
        <v>197</v>
      </c>
      <c r="E410" s="4" t="s">
        <v>148</v>
      </c>
      <c r="F410" s="4">
        <v>44103116</v>
      </c>
      <c r="G410" s="7">
        <v>2</v>
      </c>
      <c r="H410" s="11">
        <v>20281.919999999998</v>
      </c>
      <c r="I410" s="11">
        <f t="shared" si="6"/>
        <v>40563.839999999997</v>
      </c>
      <c r="J410" s="39"/>
      <c r="K410" s="39"/>
    </row>
    <row r="411" spans="1:11" x14ac:dyDescent="0.25">
      <c r="A411" s="7">
        <v>411</v>
      </c>
      <c r="B411" s="25">
        <v>44929</v>
      </c>
      <c r="C411" s="25">
        <v>45107</v>
      </c>
      <c r="D411" s="57" t="s">
        <v>198</v>
      </c>
      <c r="E411" s="4" t="s">
        <v>148</v>
      </c>
      <c r="F411" s="4">
        <v>44103104</v>
      </c>
      <c r="G411" s="7">
        <v>2</v>
      </c>
      <c r="H411" s="11">
        <v>21473.95</v>
      </c>
      <c r="I411" s="11">
        <f t="shared" si="6"/>
        <v>42947.9</v>
      </c>
      <c r="J411" s="39"/>
      <c r="K411" s="39"/>
    </row>
    <row r="412" spans="1:11" x14ac:dyDescent="0.25">
      <c r="A412" s="7">
        <v>412</v>
      </c>
      <c r="B412" s="25">
        <v>44929</v>
      </c>
      <c r="C412" s="25">
        <v>45107</v>
      </c>
      <c r="D412" s="57" t="s">
        <v>60</v>
      </c>
      <c r="E412" s="4" t="s">
        <v>148</v>
      </c>
      <c r="F412" s="4">
        <v>44103004</v>
      </c>
      <c r="G412" s="7">
        <v>2</v>
      </c>
      <c r="H412" s="11">
        <v>22185.119999999999</v>
      </c>
      <c r="I412" s="11">
        <f t="shared" si="6"/>
        <v>44370.239999999998</v>
      </c>
      <c r="J412" s="39"/>
      <c r="K412" s="39"/>
    </row>
    <row r="413" spans="1:11" x14ac:dyDescent="0.25">
      <c r="A413" s="7">
        <v>413</v>
      </c>
      <c r="B413" s="25">
        <v>44929</v>
      </c>
      <c r="C413" s="25">
        <v>45107</v>
      </c>
      <c r="D413" s="57" t="s">
        <v>199</v>
      </c>
      <c r="E413" s="4" t="s">
        <v>148</v>
      </c>
      <c r="F413" s="4">
        <v>44103112</v>
      </c>
      <c r="G413" s="7">
        <v>2</v>
      </c>
      <c r="H413" s="11">
        <v>7481.62</v>
      </c>
      <c r="I413" s="11">
        <f t="shared" si="6"/>
        <v>14963.24</v>
      </c>
      <c r="J413" s="39"/>
      <c r="K413" s="39"/>
    </row>
    <row r="414" spans="1:11" x14ac:dyDescent="0.25">
      <c r="A414" s="7">
        <v>414</v>
      </c>
      <c r="B414" s="8">
        <v>44929</v>
      </c>
      <c r="C414" s="8">
        <v>45107</v>
      </c>
      <c r="D414" s="57" t="s">
        <v>119</v>
      </c>
      <c r="E414" s="13" t="s">
        <v>148</v>
      </c>
      <c r="F414" s="13">
        <v>44103103</v>
      </c>
      <c r="G414" s="10">
        <v>7</v>
      </c>
      <c r="H414" s="16">
        <v>5775.55</v>
      </c>
      <c r="I414" s="11">
        <f t="shared" si="6"/>
        <v>40428.85</v>
      </c>
      <c r="J414" s="39"/>
      <c r="K414" s="39"/>
    </row>
    <row r="415" spans="1:11" x14ac:dyDescent="0.25">
      <c r="A415" s="7">
        <v>415</v>
      </c>
      <c r="B415" s="8">
        <v>44929</v>
      </c>
      <c r="C415" s="8">
        <v>45107</v>
      </c>
      <c r="D415" s="57" t="s">
        <v>120</v>
      </c>
      <c r="E415" s="13" t="s">
        <v>148</v>
      </c>
      <c r="F415" s="13">
        <v>44103103</v>
      </c>
      <c r="G415" s="10">
        <v>8</v>
      </c>
      <c r="H415" s="16">
        <v>8227.44</v>
      </c>
      <c r="I415" s="11">
        <f t="shared" si="6"/>
        <v>65819.520000000004</v>
      </c>
      <c r="J415" s="39"/>
      <c r="K415" s="39"/>
    </row>
    <row r="416" spans="1:11" s="3" customFormat="1" ht="15" customHeight="1" x14ac:dyDescent="0.25">
      <c r="A416" s="7">
        <v>416</v>
      </c>
      <c r="B416" s="8">
        <v>44929</v>
      </c>
      <c r="C416" s="8">
        <v>45107</v>
      </c>
      <c r="D416" s="57" t="s">
        <v>121</v>
      </c>
      <c r="E416" s="13" t="s">
        <v>148</v>
      </c>
      <c r="F416" s="13">
        <v>44103103</v>
      </c>
      <c r="G416" s="10">
        <v>7</v>
      </c>
      <c r="H416" s="16">
        <v>8227.44</v>
      </c>
      <c r="I416" s="11">
        <f t="shared" si="6"/>
        <v>57592.08</v>
      </c>
      <c r="J416" s="39"/>
      <c r="K416" s="39"/>
    </row>
    <row r="417" spans="1:11" s="3" customFormat="1" ht="15" customHeight="1" x14ac:dyDescent="0.25">
      <c r="A417" s="7">
        <v>417</v>
      </c>
      <c r="B417" s="8">
        <v>44929</v>
      </c>
      <c r="C417" s="8">
        <v>45107</v>
      </c>
      <c r="D417" s="57" t="s">
        <v>122</v>
      </c>
      <c r="E417" s="13" t="s">
        <v>148</v>
      </c>
      <c r="F417" s="13">
        <v>44103103</v>
      </c>
      <c r="G417" s="10">
        <v>7</v>
      </c>
      <c r="H417" s="16">
        <v>8227.44</v>
      </c>
      <c r="I417" s="11">
        <f t="shared" si="6"/>
        <v>57592.08</v>
      </c>
      <c r="J417" s="110"/>
      <c r="K417" s="39"/>
    </row>
    <row r="418" spans="1:11" s="3" customFormat="1" ht="15" customHeight="1" x14ac:dyDescent="0.25">
      <c r="A418" s="7">
        <v>418</v>
      </c>
      <c r="B418" s="25">
        <v>44929</v>
      </c>
      <c r="C418" s="25">
        <v>45107</v>
      </c>
      <c r="D418" s="57" t="s">
        <v>127</v>
      </c>
      <c r="E418" s="4" t="s">
        <v>148</v>
      </c>
      <c r="F418" s="4">
        <v>44103103</v>
      </c>
      <c r="G418" s="7">
        <v>8</v>
      </c>
      <c r="H418" s="11">
        <v>5340.07</v>
      </c>
      <c r="I418" s="11">
        <f t="shared" si="6"/>
        <v>42720.56</v>
      </c>
      <c r="J418" s="110"/>
      <c r="K418" s="39"/>
    </row>
    <row r="419" spans="1:11" s="3" customFormat="1" ht="15" customHeight="1" x14ac:dyDescent="0.25">
      <c r="A419" s="7">
        <v>420</v>
      </c>
      <c r="B419" s="25">
        <v>44926</v>
      </c>
      <c r="C419" s="25">
        <v>45107</v>
      </c>
      <c r="D419" s="57" t="s">
        <v>88</v>
      </c>
      <c r="E419" s="4" t="s">
        <v>148</v>
      </c>
      <c r="F419" s="4">
        <v>44122020</v>
      </c>
      <c r="G419" s="7">
        <v>4</v>
      </c>
      <c r="H419" s="11">
        <v>594</v>
      </c>
      <c r="I419" s="11">
        <f t="shared" si="6"/>
        <v>2376</v>
      </c>
      <c r="J419" s="110"/>
      <c r="K419" s="39"/>
    </row>
    <row r="420" spans="1:11" s="3" customFormat="1" ht="15" customHeight="1" x14ac:dyDescent="0.25">
      <c r="A420" s="7">
        <v>421</v>
      </c>
      <c r="B420" s="27">
        <v>44926</v>
      </c>
      <c r="C420" s="27">
        <v>45107</v>
      </c>
      <c r="D420" s="62" t="s">
        <v>98</v>
      </c>
      <c r="E420" s="22" t="s">
        <v>148</v>
      </c>
      <c r="F420" s="22">
        <v>44121504</v>
      </c>
      <c r="G420" s="29">
        <v>630</v>
      </c>
      <c r="H420" s="23">
        <v>3.4</v>
      </c>
      <c r="I420" s="11">
        <f t="shared" si="6"/>
        <v>2142</v>
      </c>
      <c r="J420" s="110"/>
      <c r="K420" s="39"/>
    </row>
    <row r="421" spans="1:11" s="3" customFormat="1" ht="15" customHeight="1" x14ac:dyDescent="0.25">
      <c r="A421" s="7">
        <v>423</v>
      </c>
      <c r="B421" s="8">
        <v>44924</v>
      </c>
      <c r="C421" s="25">
        <v>45107</v>
      </c>
      <c r="D421" s="57" t="s">
        <v>9</v>
      </c>
      <c r="E421" s="4" t="s">
        <v>155</v>
      </c>
      <c r="F421" s="4">
        <v>44111516</v>
      </c>
      <c r="G421" s="7">
        <v>24</v>
      </c>
      <c r="H421" s="11">
        <v>188.8</v>
      </c>
      <c r="I421" s="11">
        <f t="shared" si="6"/>
        <v>4531.2000000000007</v>
      </c>
      <c r="J421" s="110"/>
      <c r="K421" s="39"/>
    </row>
    <row r="422" spans="1:11" s="3" customFormat="1" ht="15" customHeight="1" x14ac:dyDescent="0.25">
      <c r="A422" s="7">
        <v>424</v>
      </c>
      <c r="B422" s="8">
        <v>44924</v>
      </c>
      <c r="C422" s="8">
        <v>45322</v>
      </c>
      <c r="D422" s="64" t="s">
        <v>21</v>
      </c>
      <c r="E422" s="13" t="s">
        <v>155</v>
      </c>
      <c r="F422" s="13">
        <v>44122003</v>
      </c>
      <c r="G422" s="10">
        <v>7</v>
      </c>
      <c r="H422" s="16">
        <v>140</v>
      </c>
      <c r="I422" s="11">
        <f t="shared" si="6"/>
        <v>980</v>
      </c>
      <c r="J422" s="110"/>
      <c r="K422" s="39"/>
    </row>
    <row r="423" spans="1:11" s="3" customFormat="1" ht="15" customHeight="1" x14ac:dyDescent="0.25">
      <c r="A423" s="7">
        <v>426</v>
      </c>
      <c r="B423" s="25">
        <v>44924</v>
      </c>
      <c r="C423" s="25">
        <v>45107</v>
      </c>
      <c r="D423" s="161" t="s">
        <v>22</v>
      </c>
      <c r="E423" s="4" t="s">
        <v>155</v>
      </c>
      <c r="F423" s="4">
        <v>44122003</v>
      </c>
      <c r="G423" s="7">
        <v>20</v>
      </c>
      <c r="H423" s="11">
        <v>165</v>
      </c>
      <c r="I423" s="11">
        <f t="shared" si="6"/>
        <v>3300</v>
      </c>
      <c r="J423" s="110"/>
      <c r="K423" s="39"/>
    </row>
    <row r="424" spans="1:11" s="3" customFormat="1" ht="15" customHeight="1" x14ac:dyDescent="0.25">
      <c r="A424" s="7">
        <v>427</v>
      </c>
      <c r="B424" s="150">
        <v>44924</v>
      </c>
      <c r="C424" s="150">
        <v>45107</v>
      </c>
      <c r="D424" s="57" t="s">
        <v>38</v>
      </c>
      <c r="E424" s="111" t="s">
        <v>155</v>
      </c>
      <c r="F424" s="111">
        <v>43202003</v>
      </c>
      <c r="G424" s="142">
        <v>512</v>
      </c>
      <c r="H424" s="19">
        <v>8.7899999999999991</v>
      </c>
      <c r="I424" s="11">
        <f t="shared" si="6"/>
        <v>4500.4799999999996</v>
      </c>
      <c r="J424" s="110"/>
      <c r="K424" s="39"/>
    </row>
    <row r="425" spans="1:11" s="3" customFormat="1" ht="15" customHeight="1" x14ac:dyDescent="0.25">
      <c r="A425" s="7">
        <v>428</v>
      </c>
      <c r="B425" s="27">
        <v>44924</v>
      </c>
      <c r="C425" s="27">
        <v>45322</v>
      </c>
      <c r="D425" s="63" t="s">
        <v>44</v>
      </c>
      <c r="E425" s="22" t="s">
        <v>155</v>
      </c>
      <c r="F425" s="22">
        <v>44121701</v>
      </c>
      <c r="G425" s="29">
        <v>48</v>
      </c>
      <c r="H425" s="23">
        <v>7.63</v>
      </c>
      <c r="I425" s="11">
        <f t="shared" si="6"/>
        <v>366.24</v>
      </c>
      <c r="J425" s="39"/>
      <c r="K425" s="39"/>
    </row>
    <row r="426" spans="1:11" s="3" customFormat="1" x14ac:dyDescent="0.25">
      <c r="A426" s="7">
        <v>429</v>
      </c>
      <c r="B426" s="8">
        <v>44924</v>
      </c>
      <c r="C426" s="8">
        <v>45107</v>
      </c>
      <c r="D426" s="73" t="s">
        <v>45</v>
      </c>
      <c r="E426" s="13" t="s">
        <v>155</v>
      </c>
      <c r="F426" s="13">
        <v>14111510</v>
      </c>
      <c r="G426" s="10">
        <v>1373</v>
      </c>
      <c r="H426" s="16">
        <v>0.45</v>
      </c>
      <c r="I426" s="11">
        <f t="shared" si="6"/>
        <v>617.85</v>
      </c>
      <c r="J426" s="39"/>
      <c r="K426" s="39"/>
    </row>
    <row r="427" spans="1:11" s="3" customFormat="1" x14ac:dyDescent="0.25">
      <c r="A427" s="7">
        <v>430</v>
      </c>
      <c r="B427" s="8">
        <v>44924</v>
      </c>
      <c r="C427" s="8">
        <v>45107</v>
      </c>
      <c r="D427" s="60" t="s">
        <v>51</v>
      </c>
      <c r="E427" s="13" t="s">
        <v>148</v>
      </c>
      <c r="F427" s="13">
        <v>44121615</v>
      </c>
      <c r="G427" s="10">
        <v>3</v>
      </c>
      <c r="H427" s="11">
        <v>709.99</v>
      </c>
      <c r="I427" s="11">
        <f t="shared" si="6"/>
        <v>2129.9700000000003</v>
      </c>
      <c r="J427" s="39"/>
      <c r="K427" s="39"/>
    </row>
    <row r="428" spans="1:11" s="3" customFormat="1" x14ac:dyDescent="0.25">
      <c r="A428" s="7">
        <v>431</v>
      </c>
      <c r="B428" s="27">
        <v>44924</v>
      </c>
      <c r="C428" s="27">
        <v>45107</v>
      </c>
      <c r="D428" s="62" t="s">
        <v>56</v>
      </c>
      <c r="E428" s="22" t="s">
        <v>154</v>
      </c>
      <c r="F428" s="22">
        <v>44121615</v>
      </c>
      <c r="G428" s="29">
        <v>29</v>
      </c>
      <c r="H428" s="23">
        <v>51.94</v>
      </c>
      <c r="I428" s="11">
        <f t="shared" si="6"/>
        <v>1506.26</v>
      </c>
      <c r="J428" s="39"/>
      <c r="K428" s="39"/>
    </row>
    <row r="429" spans="1:11" s="3" customFormat="1" x14ac:dyDescent="0.25">
      <c r="A429" s="7">
        <v>432</v>
      </c>
      <c r="B429" s="25">
        <v>44924</v>
      </c>
      <c r="C429" s="25">
        <v>45107</v>
      </c>
      <c r="D429" s="57" t="s">
        <v>195</v>
      </c>
      <c r="E429" s="4" t="s">
        <v>148</v>
      </c>
      <c r="F429" s="4">
        <v>44103116</v>
      </c>
      <c r="G429" s="7">
        <v>5</v>
      </c>
      <c r="H429" s="11">
        <v>31660.11</v>
      </c>
      <c r="I429" s="11">
        <f t="shared" si="6"/>
        <v>158300.54999999999</v>
      </c>
      <c r="J429" s="39"/>
      <c r="K429" s="39"/>
    </row>
    <row r="430" spans="1:11" s="2" customFormat="1" x14ac:dyDescent="0.25">
      <c r="A430" s="7">
        <v>433</v>
      </c>
      <c r="B430" s="25">
        <v>44924</v>
      </c>
      <c r="C430" s="25">
        <v>45107</v>
      </c>
      <c r="D430" s="57" t="s">
        <v>69</v>
      </c>
      <c r="E430" s="4" t="s">
        <v>148</v>
      </c>
      <c r="F430" s="4">
        <v>44122017</v>
      </c>
      <c r="G430" s="7">
        <v>76</v>
      </c>
      <c r="H430" s="11">
        <v>175.01</v>
      </c>
      <c r="I430" s="11">
        <f t="shared" si="6"/>
        <v>13300.759999999998</v>
      </c>
      <c r="J430" s="39"/>
      <c r="K430" s="39"/>
    </row>
    <row r="431" spans="1:11" s="2" customFormat="1" x14ac:dyDescent="0.25">
      <c r="A431" s="7">
        <v>434</v>
      </c>
      <c r="B431" s="25">
        <v>44924</v>
      </c>
      <c r="C431" s="25">
        <v>45107</v>
      </c>
      <c r="D431" s="57" t="s">
        <v>70</v>
      </c>
      <c r="E431" s="4" t="s">
        <v>148</v>
      </c>
      <c r="F431" s="4">
        <v>44122017</v>
      </c>
      <c r="G431" s="7">
        <v>60</v>
      </c>
      <c r="H431" s="11">
        <v>218.3</v>
      </c>
      <c r="I431" s="11">
        <f t="shared" si="6"/>
        <v>13098</v>
      </c>
      <c r="J431" s="39"/>
      <c r="K431" s="39"/>
    </row>
    <row r="432" spans="1:11" s="3" customFormat="1" x14ac:dyDescent="0.25">
      <c r="A432" s="7">
        <v>435</v>
      </c>
      <c r="B432" s="25">
        <v>44924</v>
      </c>
      <c r="C432" s="25">
        <v>45107</v>
      </c>
      <c r="D432" s="58" t="s">
        <v>81</v>
      </c>
      <c r="E432" s="4" t="s">
        <v>159</v>
      </c>
      <c r="F432" s="4">
        <v>44111510</v>
      </c>
      <c r="G432" s="7">
        <v>145</v>
      </c>
      <c r="H432" s="11">
        <v>262</v>
      </c>
      <c r="I432" s="11">
        <f t="shared" si="6"/>
        <v>37990</v>
      </c>
      <c r="J432" s="39"/>
      <c r="K432" s="39"/>
    </row>
    <row r="433" spans="1:11" s="3" customFormat="1" x14ac:dyDescent="0.25">
      <c r="A433" s="7">
        <v>436</v>
      </c>
      <c r="B433" s="25">
        <v>44924</v>
      </c>
      <c r="C433" s="25">
        <v>45107</v>
      </c>
      <c r="D433" s="58" t="s">
        <v>82</v>
      </c>
      <c r="E433" s="4" t="s">
        <v>159</v>
      </c>
      <c r="F433" s="4">
        <v>44111510</v>
      </c>
      <c r="G433" s="10">
        <v>107</v>
      </c>
      <c r="H433" s="11">
        <v>340.01</v>
      </c>
      <c r="I433" s="11">
        <f t="shared" si="6"/>
        <v>36381.07</v>
      </c>
      <c r="J433" s="39"/>
      <c r="K433" s="39"/>
    </row>
    <row r="434" spans="1:11" s="3" customFormat="1" x14ac:dyDescent="0.25">
      <c r="A434" s="7">
        <v>437</v>
      </c>
      <c r="B434" s="25">
        <v>44916</v>
      </c>
      <c r="C434" s="25">
        <v>45107</v>
      </c>
      <c r="D434" s="76" t="s">
        <v>84</v>
      </c>
      <c r="E434" s="4" t="s">
        <v>148</v>
      </c>
      <c r="F434" s="4">
        <v>55121701</v>
      </c>
      <c r="G434" s="7">
        <v>108</v>
      </c>
      <c r="H434" s="11">
        <v>265.5</v>
      </c>
      <c r="I434" s="11">
        <f t="shared" si="6"/>
        <v>28674</v>
      </c>
      <c r="J434" s="39"/>
      <c r="K434" s="39"/>
    </row>
    <row r="435" spans="1:11" s="3" customFormat="1" x14ac:dyDescent="0.25">
      <c r="A435" s="7">
        <v>438</v>
      </c>
      <c r="B435" s="8">
        <v>44855</v>
      </c>
      <c r="C435" s="8">
        <v>45107</v>
      </c>
      <c r="D435" s="58" t="s">
        <v>190</v>
      </c>
      <c r="E435" s="13" t="s">
        <v>155</v>
      </c>
      <c r="F435" s="13">
        <v>55101524</v>
      </c>
      <c r="G435" s="10">
        <v>2</v>
      </c>
      <c r="H435" s="16">
        <v>41.3</v>
      </c>
      <c r="I435" s="11">
        <f t="shared" si="6"/>
        <v>82.6</v>
      </c>
      <c r="J435" s="39"/>
      <c r="K435" s="39"/>
    </row>
    <row r="436" spans="1:11" s="3" customFormat="1" x14ac:dyDescent="0.25">
      <c r="A436" s="7">
        <v>439</v>
      </c>
      <c r="B436" s="27">
        <v>44846</v>
      </c>
      <c r="C436" s="25">
        <v>45107</v>
      </c>
      <c r="D436" s="57" t="s">
        <v>208</v>
      </c>
      <c r="E436" s="4" t="s">
        <v>155</v>
      </c>
      <c r="F436" s="4">
        <v>55101515</v>
      </c>
      <c r="G436" s="10">
        <v>56</v>
      </c>
      <c r="H436" s="11">
        <v>177</v>
      </c>
      <c r="I436" s="11">
        <f t="shared" si="6"/>
        <v>9912</v>
      </c>
      <c r="J436" s="39"/>
      <c r="K436" s="39"/>
    </row>
    <row r="437" spans="1:11" s="3" customFormat="1" x14ac:dyDescent="0.25">
      <c r="A437" s="7">
        <v>440</v>
      </c>
      <c r="B437" s="25">
        <v>44844</v>
      </c>
      <c r="C437" s="25">
        <v>45107</v>
      </c>
      <c r="D437" s="61" t="s">
        <v>188</v>
      </c>
      <c r="E437" s="4" t="s">
        <v>155</v>
      </c>
      <c r="F437" s="20">
        <v>55121715</v>
      </c>
      <c r="G437" s="7">
        <v>2</v>
      </c>
      <c r="H437" s="11">
        <v>3068</v>
      </c>
      <c r="I437" s="11">
        <f t="shared" si="6"/>
        <v>6136</v>
      </c>
      <c r="J437" s="39"/>
      <c r="K437" s="39"/>
    </row>
    <row r="438" spans="1:11" s="3" customFormat="1" x14ac:dyDescent="0.25">
      <c r="A438" s="7">
        <v>441</v>
      </c>
      <c r="B438" s="25">
        <v>44844</v>
      </c>
      <c r="C438" s="25">
        <v>45107</v>
      </c>
      <c r="D438" s="61" t="s">
        <v>189</v>
      </c>
      <c r="E438" s="4" t="s">
        <v>155</v>
      </c>
      <c r="F438" s="20">
        <v>55121715</v>
      </c>
      <c r="G438" s="7">
        <v>2</v>
      </c>
      <c r="H438" s="11">
        <v>3068</v>
      </c>
      <c r="I438" s="11">
        <f t="shared" si="6"/>
        <v>6136</v>
      </c>
      <c r="J438" s="39"/>
      <c r="K438" s="39"/>
    </row>
    <row r="439" spans="1:11" s="3" customFormat="1" x14ac:dyDescent="0.25">
      <c r="A439" s="7">
        <v>442</v>
      </c>
      <c r="B439" s="25">
        <v>44832</v>
      </c>
      <c r="C439" s="25">
        <v>45107</v>
      </c>
      <c r="D439" s="58" t="s">
        <v>17</v>
      </c>
      <c r="E439" s="4" t="s">
        <v>155</v>
      </c>
      <c r="F439" s="4">
        <v>44121701</v>
      </c>
      <c r="G439" s="7">
        <v>107</v>
      </c>
      <c r="H439" s="11">
        <v>5.5</v>
      </c>
      <c r="I439" s="11">
        <f t="shared" si="6"/>
        <v>588.5</v>
      </c>
      <c r="J439" s="39"/>
      <c r="K439" s="39"/>
    </row>
    <row r="440" spans="1:11" s="3" customFormat="1" x14ac:dyDescent="0.25">
      <c r="A440" s="7">
        <v>443</v>
      </c>
      <c r="B440" s="27">
        <v>44832</v>
      </c>
      <c r="C440" s="25">
        <v>45289</v>
      </c>
      <c r="D440" s="68" t="s">
        <v>184</v>
      </c>
      <c r="E440" s="4" t="s">
        <v>155</v>
      </c>
      <c r="F440" s="137">
        <v>55121804</v>
      </c>
      <c r="G440" s="7">
        <v>100</v>
      </c>
      <c r="H440" s="11">
        <v>14.75</v>
      </c>
      <c r="I440" s="11">
        <f t="shared" si="6"/>
        <v>1475</v>
      </c>
      <c r="J440" s="39"/>
      <c r="K440" s="39"/>
    </row>
    <row r="441" spans="1:11" s="151" customFormat="1" x14ac:dyDescent="0.25">
      <c r="A441" s="7">
        <v>444</v>
      </c>
      <c r="B441" s="25">
        <v>44832</v>
      </c>
      <c r="C441" s="25">
        <v>45107</v>
      </c>
      <c r="D441" s="74" t="s">
        <v>196</v>
      </c>
      <c r="E441" s="4" t="s">
        <v>148</v>
      </c>
      <c r="F441" s="4">
        <v>55121804</v>
      </c>
      <c r="G441" s="10">
        <v>100</v>
      </c>
      <c r="H441" s="11">
        <v>6.89</v>
      </c>
      <c r="I441" s="11">
        <f t="shared" si="6"/>
        <v>689</v>
      </c>
      <c r="J441" s="39"/>
      <c r="K441" s="39"/>
    </row>
    <row r="442" spans="1:11" s="151" customFormat="1" x14ac:dyDescent="0.25">
      <c r="A442" s="7">
        <v>445</v>
      </c>
      <c r="B442" s="25">
        <v>44832</v>
      </c>
      <c r="C442" s="25">
        <v>45322</v>
      </c>
      <c r="D442" s="57" t="s">
        <v>77</v>
      </c>
      <c r="E442" s="4" t="s">
        <v>148</v>
      </c>
      <c r="F442" s="4">
        <v>14111526</v>
      </c>
      <c r="G442" s="7">
        <v>23</v>
      </c>
      <c r="H442" s="11">
        <v>20</v>
      </c>
      <c r="I442" s="11">
        <f t="shared" si="6"/>
        <v>460</v>
      </c>
      <c r="J442" s="39"/>
      <c r="K442" s="39"/>
    </row>
    <row r="443" spans="1:11" s="151" customFormat="1" x14ac:dyDescent="0.25">
      <c r="A443" s="7">
        <v>446</v>
      </c>
      <c r="B443" s="25">
        <v>44832</v>
      </c>
      <c r="C443" s="25">
        <v>45107</v>
      </c>
      <c r="D443" s="57" t="s">
        <v>185</v>
      </c>
      <c r="E443" s="4" t="s">
        <v>148</v>
      </c>
      <c r="F443" s="4">
        <v>46151705</v>
      </c>
      <c r="G443" s="7">
        <v>2</v>
      </c>
      <c r="H443" s="11">
        <v>35</v>
      </c>
      <c r="I443" s="11">
        <f t="shared" si="6"/>
        <v>70</v>
      </c>
      <c r="J443" s="39"/>
      <c r="K443" s="39"/>
    </row>
    <row r="444" spans="1:11" s="151" customFormat="1" x14ac:dyDescent="0.25">
      <c r="A444" s="7">
        <v>447</v>
      </c>
      <c r="B444" s="25">
        <v>44778</v>
      </c>
      <c r="C444" s="25">
        <v>45107</v>
      </c>
      <c r="D444" s="61" t="s">
        <v>172</v>
      </c>
      <c r="E444" s="4" t="s">
        <v>155</v>
      </c>
      <c r="F444" s="20">
        <v>55121715</v>
      </c>
      <c r="G444" s="7">
        <v>7</v>
      </c>
      <c r="H444" s="11">
        <v>2124</v>
      </c>
      <c r="I444" s="11">
        <f t="shared" si="6"/>
        <v>14868</v>
      </c>
      <c r="J444" s="39"/>
      <c r="K444" s="39"/>
    </row>
    <row r="445" spans="1:11" s="3" customFormat="1" x14ac:dyDescent="0.25">
      <c r="A445" s="7">
        <v>448</v>
      </c>
      <c r="B445" s="25">
        <v>44778</v>
      </c>
      <c r="C445" s="25">
        <v>45107</v>
      </c>
      <c r="D445" s="61" t="s">
        <v>173</v>
      </c>
      <c r="E445" s="4" t="s">
        <v>155</v>
      </c>
      <c r="F445" s="20">
        <v>55121715</v>
      </c>
      <c r="G445" s="7">
        <v>7</v>
      </c>
      <c r="H445" s="11">
        <v>2832</v>
      </c>
      <c r="I445" s="11">
        <f t="shared" si="6"/>
        <v>19824</v>
      </c>
      <c r="J445" s="39"/>
      <c r="K445" s="39"/>
    </row>
    <row r="446" spans="1:11" s="3" customFormat="1" x14ac:dyDescent="0.25">
      <c r="A446" s="7">
        <v>449</v>
      </c>
      <c r="B446" s="25">
        <v>44778</v>
      </c>
      <c r="C446" s="25">
        <v>45107</v>
      </c>
      <c r="D446" s="61" t="s">
        <v>174</v>
      </c>
      <c r="E446" s="4" t="s">
        <v>155</v>
      </c>
      <c r="F446" s="20">
        <v>55121715</v>
      </c>
      <c r="G446" s="7">
        <v>1</v>
      </c>
      <c r="H446" s="11">
        <v>1888</v>
      </c>
      <c r="I446" s="11">
        <f t="shared" si="6"/>
        <v>1888</v>
      </c>
      <c r="J446" s="39"/>
      <c r="K446" s="39"/>
    </row>
    <row r="447" spans="1:11" s="3" customFormat="1" x14ac:dyDescent="0.25">
      <c r="A447" s="7">
        <v>450</v>
      </c>
      <c r="B447" s="25">
        <v>44778</v>
      </c>
      <c r="C447" s="25">
        <v>45107</v>
      </c>
      <c r="D447" s="61" t="s">
        <v>171</v>
      </c>
      <c r="E447" s="4" t="s">
        <v>155</v>
      </c>
      <c r="F447" s="20">
        <v>55121715</v>
      </c>
      <c r="G447" s="7">
        <v>6</v>
      </c>
      <c r="H447" s="11">
        <v>4484</v>
      </c>
      <c r="I447" s="11">
        <f t="shared" si="6"/>
        <v>26904</v>
      </c>
      <c r="J447" s="39"/>
      <c r="K447" s="39"/>
    </row>
    <row r="448" spans="1:11" s="3" customFormat="1" x14ac:dyDescent="0.25">
      <c r="A448" s="7">
        <v>451</v>
      </c>
      <c r="B448" s="25">
        <v>44739</v>
      </c>
      <c r="C448" s="25">
        <v>45107</v>
      </c>
      <c r="D448" s="57" t="s">
        <v>8</v>
      </c>
      <c r="E448" s="4" t="s">
        <v>155</v>
      </c>
      <c r="F448" s="4">
        <v>60121702</v>
      </c>
      <c r="G448" s="7">
        <v>5</v>
      </c>
      <c r="H448" s="11">
        <v>800</v>
      </c>
      <c r="I448" s="11">
        <f t="shared" si="6"/>
        <v>4000</v>
      </c>
      <c r="J448" s="39"/>
      <c r="K448" s="39"/>
    </row>
    <row r="449" spans="1:11" s="97" customFormat="1" x14ac:dyDescent="0.25">
      <c r="A449" s="7">
        <v>452</v>
      </c>
      <c r="B449" s="8">
        <v>44739</v>
      </c>
      <c r="C449" s="8">
        <v>45107</v>
      </c>
      <c r="D449" s="73" t="s">
        <v>90</v>
      </c>
      <c r="E449" s="13" t="s">
        <v>154</v>
      </c>
      <c r="F449" s="13">
        <v>44111506</v>
      </c>
      <c r="G449" s="10">
        <v>153</v>
      </c>
      <c r="H449" s="16">
        <v>60</v>
      </c>
      <c r="I449" s="11">
        <f t="shared" si="6"/>
        <v>9180</v>
      </c>
      <c r="J449" s="39"/>
      <c r="K449" s="39"/>
    </row>
    <row r="450" spans="1:11" s="97" customFormat="1" x14ac:dyDescent="0.25">
      <c r="A450" s="7">
        <v>453</v>
      </c>
      <c r="B450" s="8">
        <v>44707</v>
      </c>
      <c r="C450" s="8">
        <v>45107</v>
      </c>
      <c r="D450" s="57" t="s">
        <v>53</v>
      </c>
      <c r="E450" s="13" t="s">
        <v>154</v>
      </c>
      <c r="F450" s="13">
        <v>44121615</v>
      </c>
      <c r="G450" s="10">
        <v>11</v>
      </c>
      <c r="H450" s="16">
        <v>3781.9</v>
      </c>
      <c r="I450" s="11">
        <f t="shared" si="6"/>
        <v>41600.9</v>
      </c>
      <c r="J450" s="39"/>
      <c r="K450" s="39"/>
    </row>
    <row r="451" spans="1:11" s="97" customFormat="1" x14ac:dyDescent="0.25">
      <c r="A451" s="7">
        <v>454</v>
      </c>
      <c r="B451" s="8">
        <v>44679</v>
      </c>
      <c r="C451" s="8">
        <v>45107</v>
      </c>
      <c r="D451" s="58" t="s">
        <v>79</v>
      </c>
      <c r="E451" s="13" t="s">
        <v>148</v>
      </c>
      <c r="F451" s="13">
        <v>14121810</v>
      </c>
      <c r="G451" s="10">
        <v>6</v>
      </c>
      <c r="H451" s="16">
        <v>120.36</v>
      </c>
      <c r="I451" s="11">
        <f t="shared" si="6"/>
        <v>722.16</v>
      </c>
      <c r="J451" s="39"/>
      <c r="K451" s="39"/>
    </row>
    <row r="452" spans="1:11" s="97" customFormat="1" x14ac:dyDescent="0.25">
      <c r="A452" s="7">
        <v>455</v>
      </c>
      <c r="B452" s="8">
        <v>44672</v>
      </c>
      <c r="C452" s="25">
        <v>45107</v>
      </c>
      <c r="D452" s="57" t="s">
        <v>35</v>
      </c>
      <c r="E452" s="4" t="s">
        <v>154</v>
      </c>
      <c r="F452" s="4">
        <v>44122104</v>
      </c>
      <c r="G452" s="7">
        <v>24</v>
      </c>
      <c r="H452" s="11">
        <v>31.86</v>
      </c>
      <c r="I452" s="11">
        <f t="shared" si="6"/>
        <v>764.64</v>
      </c>
      <c r="J452" s="39"/>
      <c r="K452" s="39"/>
    </row>
    <row r="453" spans="1:11" s="143" customFormat="1" x14ac:dyDescent="0.25">
      <c r="A453" s="7">
        <v>456</v>
      </c>
      <c r="B453" s="8">
        <v>44672</v>
      </c>
      <c r="C453" s="8">
        <v>45107</v>
      </c>
      <c r="D453" s="64" t="s">
        <v>36</v>
      </c>
      <c r="E453" s="13" t="s">
        <v>154</v>
      </c>
      <c r="F453" s="13">
        <v>44122104</v>
      </c>
      <c r="G453" s="10">
        <v>41</v>
      </c>
      <c r="H453" s="11">
        <v>36.58</v>
      </c>
      <c r="I453" s="11">
        <f t="shared" si="6"/>
        <v>1499.78</v>
      </c>
      <c r="J453" s="39"/>
      <c r="K453" s="39"/>
    </row>
    <row r="454" spans="1:11" s="143" customFormat="1" x14ac:dyDescent="0.25">
      <c r="A454" s="7">
        <v>457</v>
      </c>
      <c r="B454" s="138">
        <v>44672</v>
      </c>
      <c r="C454" s="138">
        <v>45107</v>
      </c>
      <c r="D454" s="77" t="s">
        <v>124</v>
      </c>
      <c r="E454" s="84" t="s">
        <v>148</v>
      </c>
      <c r="F454" s="84">
        <v>44103103</v>
      </c>
      <c r="G454" s="85">
        <v>6</v>
      </c>
      <c r="H454" s="19">
        <v>629.83000000000004</v>
      </c>
      <c r="I454" s="11">
        <f t="shared" si="6"/>
        <v>3778.9800000000005</v>
      </c>
      <c r="J454" s="39"/>
      <c r="K454" s="39"/>
    </row>
    <row r="455" spans="1:11" s="143" customFormat="1" x14ac:dyDescent="0.25">
      <c r="A455" s="7">
        <v>458</v>
      </c>
      <c r="B455" s="25">
        <v>44672</v>
      </c>
      <c r="C455" s="25">
        <v>45107</v>
      </c>
      <c r="D455" s="57" t="s">
        <v>129</v>
      </c>
      <c r="E455" s="4" t="s">
        <v>148</v>
      </c>
      <c r="F455" s="4">
        <v>44103103</v>
      </c>
      <c r="G455" s="7">
        <v>4</v>
      </c>
      <c r="H455" s="11">
        <v>5528.43</v>
      </c>
      <c r="I455" s="11">
        <f t="shared" si="6"/>
        <v>22113.72</v>
      </c>
      <c r="J455" s="39"/>
      <c r="K455" s="39"/>
    </row>
    <row r="456" spans="1:11" s="143" customFormat="1" x14ac:dyDescent="0.25">
      <c r="A456" s="7">
        <v>459</v>
      </c>
      <c r="B456" s="25">
        <v>44672</v>
      </c>
      <c r="C456" s="25">
        <v>45107</v>
      </c>
      <c r="D456" s="57" t="s">
        <v>130</v>
      </c>
      <c r="E456" s="4" t="s">
        <v>148</v>
      </c>
      <c r="F456" s="4">
        <v>44103103</v>
      </c>
      <c r="G456" s="7">
        <v>4</v>
      </c>
      <c r="H456" s="11">
        <v>5528.43</v>
      </c>
      <c r="I456" s="11">
        <f t="shared" si="6"/>
        <v>22113.72</v>
      </c>
      <c r="J456" s="39"/>
      <c r="K456" s="39"/>
    </row>
    <row r="457" spans="1:11" s="143" customFormat="1" x14ac:dyDescent="0.25">
      <c r="A457" s="7">
        <v>460</v>
      </c>
      <c r="B457" s="25">
        <v>44672</v>
      </c>
      <c r="C457" s="25">
        <v>45322</v>
      </c>
      <c r="D457" s="57" t="s">
        <v>131</v>
      </c>
      <c r="E457" s="4" t="s">
        <v>148</v>
      </c>
      <c r="F457" s="4">
        <v>44103103</v>
      </c>
      <c r="G457" s="7">
        <v>10</v>
      </c>
      <c r="H457" s="11">
        <v>11518.7</v>
      </c>
      <c r="I457" s="11">
        <f t="shared" si="6"/>
        <v>115187</v>
      </c>
      <c r="J457" s="39"/>
      <c r="K457" s="39"/>
    </row>
    <row r="458" spans="1:11" s="143" customFormat="1" x14ac:dyDescent="0.25">
      <c r="A458" s="7">
        <v>461</v>
      </c>
      <c r="B458" s="25">
        <v>44670</v>
      </c>
      <c r="C458" s="25">
        <v>45107</v>
      </c>
      <c r="D458" s="57" t="s">
        <v>58</v>
      </c>
      <c r="E458" s="4" t="s">
        <v>148</v>
      </c>
      <c r="F458" s="4">
        <v>44103116</v>
      </c>
      <c r="G458" s="7">
        <v>2</v>
      </c>
      <c r="H458" s="11">
        <v>18220.64</v>
      </c>
      <c r="I458" s="11">
        <f t="shared" ref="I458:I521" si="7">+G458*H458</f>
        <v>36441.279999999999</v>
      </c>
      <c r="J458" s="39"/>
      <c r="K458" s="39"/>
    </row>
    <row r="459" spans="1:11" s="143" customFormat="1" x14ac:dyDescent="0.25">
      <c r="A459" s="7">
        <v>462</v>
      </c>
      <c r="B459" s="25">
        <v>44664</v>
      </c>
      <c r="C459" s="25">
        <v>45107</v>
      </c>
      <c r="D459" s="57" t="s">
        <v>6</v>
      </c>
      <c r="E459" s="4" t="s">
        <v>155</v>
      </c>
      <c r="F459" s="4"/>
      <c r="G459" s="12">
        <v>1</v>
      </c>
      <c r="H459" s="11">
        <v>500</v>
      </c>
      <c r="I459" s="11">
        <f t="shared" si="7"/>
        <v>500</v>
      </c>
      <c r="J459" s="39"/>
      <c r="K459" s="39"/>
    </row>
    <row r="460" spans="1:11" s="97" customFormat="1" x14ac:dyDescent="0.25">
      <c r="A460" s="7">
        <v>464</v>
      </c>
      <c r="B460" s="25">
        <v>44664</v>
      </c>
      <c r="C460" s="25">
        <v>45107</v>
      </c>
      <c r="D460" s="57" t="s">
        <v>7</v>
      </c>
      <c r="E460" s="4" t="s">
        <v>155</v>
      </c>
      <c r="F460" s="4">
        <v>60121702</v>
      </c>
      <c r="G460" s="7">
        <v>1</v>
      </c>
      <c r="H460" s="11">
        <v>320</v>
      </c>
      <c r="I460" s="11">
        <f t="shared" si="7"/>
        <v>320</v>
      </c>
      <c r="J460" s="39"/>
      <c r="K460" s="39"/>
    </row>
    <row r="461" spans="1:11" s="97" customFormat="1" x14ac:dyDescent="0.25">
      <c r="A461" s="7">
        <v>465</v>
      </c>
      <c r="B461" s="8">
        <v>44664</v>
      </c>
      <c r="C461" s="25">
        <v>45107</v>
      </c>
      <c r="D461" s="57" t="s">
        <v>13</v>
      </c>
      <c r="E461" s="4" t="s">
        <v>155</v>
      </c>
      <c r="F461" s="200">
        <v>60101732</v>
      </c>
      <c r="G461" s="7">
        <v>2</v>
      </c>
      <c r="H461" s="11">
        <v>2000.1</v>
      </c>
      <c r="I461" s="11">
        <f t="shared" si="7"/>
        <v>4000.2</v>
      </c>
      <c r="J461" s="39"/>
      <c r="K461" s="39"/>
    </row>
    <row r="462" spans="1:11" s="97" customFormat="1" x14ac:dyDescent="0.25">
      <c r="A462" s="7">
        <v>466</v>
      </c>
      <c r="B462" s="25">
        <v>44664</v>
      </c>
      <c r="C462" s="25">
        <v>45107</v>
      </c>
      <c r="D462" s="60" t="s">
        <v>15</v>
      </c>
      <c r="E462" s="4" t="s">
        <v>155</v>
      </c>
      <c r="F462" s="203">
        <v>44111503</v>
      </c>
      <c r="G462" s="7">
        <v>4</v>
      </c>
      <c r="H462" s="11">
        <v>265</v>
      </c>
      <c r="I462" s="11">
        <f t="shared" si="7"/>
        <v>1060</v>
      </c>
      <c r="J462" s="39"/>
      <c r="K462" s="39"/>
    </row>
    <row r="463" spans="1:11" s="97" customFormat="1" x14ac:dyDescent="0.25">
      <c r="A463" s="7">
        <v>467</v>
      </c>
      <c r="B463" s="25">
        <v>44664</v>
      </c>
      <c r="C463" s="25">
        <v>45107</v>
      </c>
      <c r="D463" s="57" t="s">
        <v>147</v>
      </c>
      <c r="E463" s="4" t="s">
        <v>155</v>
      </c>
      <c r="F463" s="4">
        <v>44122003</v>
      </c>
      <c r="G463" s="7">
        <v>8</v>
      </c>
      <c r="H463" s="11">
        <v>115</v>
      </c>
      <c r="I463" s="11">
        <f t="shared" si="7"/>
        <v>920</v>
      </c>
      <c r="J463" s="39"/>
      <c r="K463" s="39"/>
    </row>
    <row r="464" spans="1:11" s="97" customFormat="1" x14ac:dyDescent="0.25">
      <c r="A464" s="7">
        <v>468</v>
      </c>
      <c r="B464" s="25">
        <v>44664</v>
      </c>
      <c r="C464" s="25">
        <v>45107</v>
      </c>
      <c r="D464" s="58" t="s">
        <v>46</v>
      </c>
      <c r="E464" s="4" t="s">
        <v>154</v>
      </c>
      <c r="F464" s="4">
        <v>44122011</v>
      </c>
      <c r="G464" s="7">
        <v>35</v>
      </c>
      <c r="H464" s="11">
        <v>287.44</v>
      </c>
      <c r="I464" s="11">
        <f t="shared" si="7"/>
        <v>10060.4</v>
      </c>
      <c r="J464" s="39"/>
      <c r="K464" s="39"/>
    </row>
    <row r="465" spans="1:11" s="143" customFormat="1" x14ac:dyDescent="0.25">
      <c r="A465" s="7">
        <v>470</v>
      </c>
      <c r="B465" s="8">
        <v>44664</v>
      </c>
      <c r="C465" s="8">
        <v>45307</v>
      </c>
      <c r="D465" s="57" t="s">
        <v>47</v>
      </c>
      <c r="E465" s="13" t="s">
        <v>155</v>
      </c>
      <c r="F465" s="13">
        <v>44122011</v>
      </c>
      <c r="G465" s="10">
        <v>174</v>
      </c>
      <c r="H465" s="16">
        <v>93.74</v>
      </c>
      <c r="I465" s="11">
        <f t="shared" si="7"/>
        <v>16310.759999999998</v>
      </c>
      <c r="J465" s="39"/>
      <c r="K465" s="39"/>
    </row>
    <row r="466" spans="1:11" s="143" customFormat="1" x14ac:dyDescent="0.25">
      <c r="A466" s="7">
        <v>471</v>
      </c>
      <c r="B466" s="25">
        <v>44664</v>
      </c>
      <c r="C466" s="25">
        <v>45107</v>
      </c>
      <c r="D466" s="57" t="s">
        <v>57</v>
      </c>
      <c r="E466" s="4" t="s">
        <v>148</v>
      </c>
      <c r="F466" s="4">
        <v>60101717</v>
      </c>
      <c r="G466" s="7">
        <v>58</v>
      </c>
      <c r="H466" s="11">
        <v>767</v>
      </c>
      <c r="I466" s="11">
        <f t="shared" si="7"/>
        <v>44486</v>
      </c>
      <c r="J466" s="39"/>
      <c r="K466" s="39"/>
    </row>
    <row r="467" spans="1:11" s="143" customFormat="1" x14ac:dyDescent="0.25">
      <c r="A467" s="7">
        <v>472</v>
      </c>
      <c r="B467" s="8">
        <v>44664</v>
      </c>
      <c r="C467" s="8">
        <v>45107</v>
      </c>
      <c r="D467" s="57" t="s">
        <v>61</v>
      </c>
      <c r="E467" s="13" t="s">
        <v>154</v>
      </c>
      <c r="F467" s="13">
        <v>14111537</v>
      </c>
      <c r="G467" s="10">
        <v>85</v>
      </c>
      <c r="H467" s="16">
        <v>348.1</v>
      </c>
      <c r="I467" s="11">
        <f t="shared" si="7"/>
        <v>29588.500000000004</v>
      </c>
      <c r="J467" s="39"/>
      <c r="K467" s="39"/>
    </row>
    <row r="468" spans="1:11" s="143" customFormat="1" x14ac:dyDescent="0.25">
      <c r="A468" s="7">
        <v>473</v>
      </c>
      <c r="B468" s="25">
        <v>44664</v>
      </c>
      <c r="C468" s="25">
        <v>45107</v>
      </c>
      <c r="D468" s="57" t="s">
        <v>186</v>
      </c>
      <c r="E468" s="4" t="s">
        <v>154</v>
      </c>
      <c r="F468" s="4">
        <v>55121612</v>
      </c>
      <c r="G468" s="7">
        <v>1</v>
      </c>
      <c r="H468" s="11">
        <v>565</v>
      </c>
      <c r="I468" s="11">
        <f t="shared" si="7"/>
        <v>565</v>
      </c>
      <c r="J468" s="39"/>
      <c r="K468" s="39"/>
    </row>
    <row r="469" spans="1:11" s="143" customFormat="1" x14ac:dyDescent="0.25">
      <c r="A469" s="7">
        <v>474</v>
      </c>
      <c r="B469" s="8">
        <v>44664</v>
      </c>
      <c r="C469" s="8">
        <v>45310</v>
      </c>
      <c r="D469" s="73" t="s">
        <v>424</v>
      </c>
      <c r="E469" s="13" t="s">
        <v>148</v>
      </c>
      <c r="F469" s="13">
        <v>14111530</v>
      </c>
      <c r="G469" s="10">
        <v>37</v>
      </c>
      <c r="H469" s="16">
        <v>12.98</v>
      </c>
      <c r="I469" s="11">
        <f t="shared" si="7"/>
        <v>480.26</v>
      </c>
      <c r="J469" s="39"/>
      <c r="K469" s="39"/>
    </row>
    <row r="470" spans="1:11" s="97" customFormat="1" x14ac:dyDescent="0.25">
      <c r="A470" s="7">
        <v>476</v>
      </c>
      <c r="B470" s="8">
        <v>44664</v>
      </c>
      <c r="C470" s="8">
        <v>45322</v>
      </c>
      <c r="D470" s="73" t="s">
        <v>426</v>
      </c>
      <c r="E470" s="13" t="s">
        <v>148</v>
      </c>
      <c r="F470" s="13">
        <v>14111530</v>
      </c>
      <c r="G470" s="10">
        <v>184</v>
      </c>
      <c r="H470" s="16">
        <v>35</v>
      </c>
      <c r="I470" s="11">
        <f t="shared" si="7"/>
        <v>6440</v>
      </c>
      <c r="J470" s="39"/>
      <c r="K470" s="39"/>
    </row>
    <row r="471" spans="1:11" s="143" customFormat="1" x14ac:dyDescent="0.25">
      <c r="A471" s="7">
        <v>477</v>
      </c>
      <c r="B471" s="25">
        <v>44664</v>
      </c>
      <c r="C471" s="25">
        <v>45107</v>
      </c>
      <c r="D471" s="57" t="s">
        <v>65</v>
      </c>
      <c r="E471" s="4" t="s">
        <v>148</v>
      </c>
      <c r="F471" s="4">
        <v>44121708</v>
      </c>
      <c r="G471" s="7">
        <v>32</v>
      </c>
      <c r="H471" s="11">
        <v>19</v>
      </c>
      <c r="I471" s="11">
        <f t="shared" si="7"/>
        <v>608</v>
      </c>
      <c r="J471" s="39"/>
      <c r="K471" s="39"/>
    </row>
    <row r="472" spans="1:11" s="143" customFormat="1" x14ac:dyDescent="0.25">
      <c r="A472" s="7">
        <v>478</v>
      </c>
      <c r="B472" s="25">
        <v>44664</v>
      </c>
      <c r="C472" s="25">
        <v>45107</v>
      </c>
      <c r="D472" s="57" t="s">
        <v>66</v>
      </c>
      <c r="E472" s="4" t="s">
        <v>148</v>
      </c>
      <c r="F472" s="4">
        <v>44121708</v>
      </c>
      <c r="G472" s="7">
        <v>31</v>
      </c>
      <c r="H472" s="11">
        <v>19</v>
      </c>
      <c r="I472" s="11">
        <f t="shared" si="7"/>
        <v>589</v>
      </c>
      <c r="J472" s="39"/>
      <c r="K472" s="39"/>
    </row>
    <row r="473" spans="1:11" s="143" customFormat="1" x14ac:dyDescent="0.25">
      <c r="A473" s="7">
        <v>479</v>
      </c>
      <c r="B473" s="25">
        <v>44664</v>
      </c>
      <c r="C473" s="25">
        <v>45107</v>
      </c>
      <c r="D473" s="57" t="s">
        <v>68</v>
      </c>
      <c r="E473" s="4" t="s">
        <v>148</v>
      </c>
      <c r="F473" s="4">
        <v>44121708</v>
      </c>
      <c r="G473" s="7">
        <v>142</v>
      </c>
      <c r="H473" s="11">
        <v>13.68</v>
      </c>
      <c r="I473" s="11">
        <f t="shared" si="7"/>
        <v>1942.56</v>
      </c>
      <c r="J473" s="39"/>
      <c r="K473" s="39"/>
    </row>
    <row r="474" spans="1:11" s="143" customFormat="1" x14ac:dyDescent="0.25">
      <c r="A474" s="7">
        <v>480</v>
      </c>
      <c r="B474" s="25">
        <v>44664</v>
      </c>
      <c r="C474" s="25">
        <v>45107</v>
      </c>
      <c r="D474" s="57" t="s">
        <v>72</v>
      </c>
      <c r="E474" s="4" t="s">
        <v>148</v>
      </c>
      <c r="F474" s="4">
        <v>43201807</v>
      </c>
      <c r="G474" s="7">
        <v>420</v>
      </c>
      <c r="H474" s="11">
        <v>175.01</v>
      </c>
      <c r="I474" s="11">
        <f t="shared" si="7"/>
        <v>73504.2</v>
      </c>
      <c r="J474" s="39"/>
      <c r="K474" s="39"/>
    </row>
    <row r="475" spans="1:11" s="97" customFormat="1" x14ac:dyDescent="0.25">
      <c r="A475" s="7">
        <v>482</v>
      </c>
      <c r="B475" s="25">
        <v>44664</v>
      </c>
      <c r="C475" s="25">
        <v>45107</v>
      </c>
      <c r="D475" s="57" t="s">
        <v>209</v>
      </c>
      <c r="E475" s="4" t="s">
        <v>158</v>
      </c>
      <c r="F475" s="4">
        <v>14111509</v>
      </c>
      <c r="G475" s="7">
        <v>4</v>
      </c>
      <c r="H475" s="11">
        <v>9.7899999999999991</v>
      </c>
      <c r="I475" s="11">
        <f t="shared" si="7"/>
        <v>39.159999999999997</v>
      </c>
      <c r="J475" s="39"/>
      <c r="K475" s="39"/>
    </row>
    <row r="476" spans="1:11" s="97" customFormat="1" x14ac:dyDescent="0.25">
      <c r="A476" s="7">
        <v>483</v>
      </c>
      <c r="B476" s="25">
        <v>44664</v>
      </c>
      <c r="C476" s="25">
        <v>45107</v>
      </c>
      <c r="D476" s="57" t="s">
        <v>83</v>
      </c>
      <c r="E476" s="4" t="s">
        <v>148</v>
      </c>
      <c r="F476" s="4">
        <v>45101508</v>
      </c>
      <c r="G476" s="7">
        <v>3</v>
      </c>
      <c r="H476" s="11">
        <v>649</v>
      </c>
      <c r="I476" s="11">
        <f t="shared" si="7"/>
        <v>1947</v>
      </c>
      <c r="J476" s="39"/>
      <c r="K476" s="39"/>
    </row>
    <row r="477" spans="1:11" s="97" customFormat="1" x14ac:dyDescent="0.25">
      <c r="A477" s="7">
        <v>484</v>
      </c>
      <c r="B477" s="25">
        <v>44664</v>
      </c>
      <c r="C477" s="25">
        <v>45107</v>
      </c>
      <c r="D477" s="57" t="s">
        <v>277</v>
      </c>
      <c r="E477" s="4" t="s">
        <v>148</v>
      </c>
      <c r="F477" s="4">
        <v>45101508</v>
      </c>
      <c r="G477" s="10">
        <v>4</v>
      </c>
      <c r="H477" s="11">
        <v>47.2</v>
      </c>
      <c r="I477" s="11">
        <f t="shared" si="7"/>
        <v>188.8</v>
      </c>
      <c r="J477" s="39"/>
      <c r="K477" s="39"/>
    </row>
    <row r="478" spans="1:11" s="97" customFormat="1" x14ac:dyDescent="0.25">
      <c r="A478" s="7">
        <v>485</v>
      </c>
      <c r="B478" s="8">
        <v>44664</v>
      </c>
      <c r="C478" s="8">
        <v>45107</v>
      </c>
      <c r="D478" s="70" t="s">
        <v>96</v>
      </c>
      <c r="E478" s="13" t="s">
        <v>148</v>
      </c>
      <c r="F478" s="13">
        <v>44121503</v>
      </c>
      <c r="G478" s="10">
        <v>499</v>
      </c>
      <c r="H478" s="16">
        <v>21.2</v>
      </c>
      <c r="I478" s="11">
        <f t="shared" si="7"/>
        <v>10578.8</v>
      </c>
      <c r="J478" s="39"/>
      <c r="K478" s="39"/>
    </row>
    <row r="479" spans="1:11" s="97" customFormat="1" x14ac:dyDescent="0.25">
      <c r="A479" s="7">
        <v>486</v>
      </c>
      <c r="B479" s="8">
        <v>44664</v>
      </c>
      <c r="C479" s="8">
        <v>45107</v>
      </c>
      <c r="D479" s="57" t="s">
        <v>97</v>
      </c>
      <c r="E479" s="13" t="s">
        <v>148</v>
      </c>
      <c r="F479" s="13">
        <v>44121503</v>
      </c>
      <c r="G479" s="10">
        <v>1656</v>
      </c>
      <c r="H479" s="16">
        <v>3.8</v>
      </c>
      <c r="I479" s="11">
        <f t="shared" si="7"/>
        <v>6292.7999999999993</v>
      </c>
      <c r="J479" s="39"/>
      <c r="K479" s="39"/>
    </row>
    <row r="480" spans="1:11" s="3" customFormat="1" x14ac:dyDescent="0.25">
      <c r="A480" s="7">
        <v>487</v>
      </c>
      <c r="B480" s="8">
        <v>44664</v>
      </c>
      <c r="C480" s="8">
        <v>45107</v>
      </c>
      <c r="D480" s="57" t="s">
        <v>114</v>
      </c>
      <c r="E480" s="111" t="s">
        <v>148</v>
      </c>
      <c r="F480" s="13">
        <v>44103103</v>
      </c>
      <c r="G480" s="10">
        <v>2</v>
      </c>
      <c r="H480" s="16">
        <v>8314.23</v>
      </c>
      <c r="I480" s="11">
        <f t="shared" si="7"/>
        <v>16628.46</v>
      </c>
      <c r="J480" s="39"/>
      <c r="K480" s="39"/>
    </row>
    <row r="481" spans="1:11" s="3" customFormat="1" x14ac:dyDescent="0.25">
      <c r="A481" s="7">
        <v>488</v>
      </c>
      <c r="B481" s="8">
        <v>44664</v>
      </c>
      <c r="C481" s="8">
        <v>45107</v>
      </c>
      <c r="D481" s="57" t="s">
        <v>116</v>
      </c>
      <c r="E481" s="13" t="s">
        <v>148</v>
      </c>
      <c r="F481" s="13">
        <v>44103103</v>
      </c>
      <c r="G481" s="10">
        <v>5</v>
      </c>
      <c r="H481" s="16">
        <v>16325.04</v>
      </c>
      <c r="I481" s="11">
        <f t="shared" si="7"/>
        <v>81625.200000000012</v>
      </c>
      <c r="J481" s="39"/>
      <c r="K481" s="39"/>
    </row>
    <row r="482" spans="1:11" s="3" customFormat="1" x14ac:dyDescent="0.25">
      <c r="A482" s="7">
        <v>489</v>
      </c>
      <c r="B482" s="8">
        <v>44637</v>
      </c>
      <c r="C482" s="25">
        <v>45107</v>
      </c>
      <c r="D482" s="60" t="s">
        <v>23</v>
      </c>
      <c r="E482" s="22" t="s">
        <v>155</v>
      </c>
      <c r="F482" s="4">
        <v>55101524</v>
      </c>
      <c r="G482" s="7">
        <v>106</v>
      </c>
      <c r="H482" s="11">
        <v>154.46</v>
      </c>
      <c r="I482" s="11">
        <f t="shared" si="7"/>
        <v>16372.76</v>
      </c>
      <c r="J482" s="39"/>
      <c r="K482" s="39"/>
    </row>
    <row r="483" spans="1:11" s="3" customFormat="1" x14ac:dyDescent="0.25">
      <c r="A483" s="7">
        <v>490</v>
      </c>
      <c r="B483" s="8">
        <v>44637</v>
      </c>
      <c r="C483" s="8">
        <v>45107</v>
      </c>
      <c r="D483" s="57" t="s">
        <v>117</v>
      </c>
      <c r="E483" s="13" t="s">
        <v>148</v>
      </c>
      <c r="F483" s="13">
        <v>44103103</v>
      </c>
      <c r="G483" s="10">
        <v>6</v>
      </c>
      <c r="H483" s="16">
        <v>16325.04</v>
      </c>
      <c r="I483" s="11">
        <f t="shared" si="7"/>
        <v>97950.24</v>
      </c>
      <c r="J483" s="39"/>
      <c r="K483" s="39"/>
    </row>
    <row r="484" spans="1:11" s="3" customFormat="1" x14ac:dyDescent="0.25">
      <c r="A484" s="7">
        <v>491</v>
      </c>
      <c r="B484" s="25">
        <v>44593</v>
      </c>
      <c r="C484" s="25">
        <v>45107</v>
      </c>
      <c r="D484" s="57" t="s">
        <v>133</v>
      </c>
      <c r="E484" s="4" t="s">
        <v>148</v>
      </c>
      <c r="F484" s="4">
        <v>44103103</v>
      </c>
      <c r="G484" s="7">
        <v>15</v>
      </c>
      <c r="H484" s="11">
        <v>14884.05</v>
      </c>
      <c r="I484" s="11">
        <f t="shared" si="7"/>
        <v>223260.75</v>
      </c>
      <c r="J484" s="39"/>
      <c r="K484" s="39"/>
    </row>
    <row r="485" spans="1:11" s="3" customFormat="1" x14ac:dyDescent="0.25">
      <c r="A485" s="7">
        <v>492</v>
      </c>
      <c r="B485" s="8">
        <v>44580</v>
      </c>
      <c r="C485" s="8">
        <v>45107</v>
      </c>
      <c r="D485" s="60" t="s">
        <v>26</v>
      </c>
      <c r="E485" s="13" t="s">
        <v>155</v>
      </c>
      <c r="F485" s="13">
        <v>44103211</v>
      </c>
      <c r="G485" s="10">
        <v>15</v>
      </c>
      <c r="H485" s="16">
        <v>223.02</v>
      </c>
      <c r="I485" s="11">
        <f t="shared" si="7"/>
        <v>3345.3</v>
      </c>
      <c r="J485" s="39"/>
      <c r="K485" s="39"/>
    </row>
    <row r="486" spans="1:11" s="3" customFormat="1" x14ac:dyDescent="0.25">
      <c r="A486" s="7">
        <v>493</v>
      </c>
      <c r="B486" s="25">
        <v>44561</v>
      </c>
      <c r="C486" s="25">
        <v>45107</v>
      </c>
      <c r="D486" s="60" t="s">
        <v>24</v>
      </c>
      <c r="E486" s="4" t="s">
        <v>155</v>
      </c>
      <c r="F486" s="4">
        <v>45121604</v>
      </c>
      <c r="G486" s="7">
        <v>8</v>
      </c>
      <c r="H486" s="11">
        <v>3079.8</v>
      </c>
      <c r="I486" s="11">
        <f t="shared" si="7"/>
        <v>24638.400000000001</v>
      </c>
      <c r="J486" s="39"/>
      <c r="K486" s="39"/>
    </row>
    <row r="487" spans="1:11" s="3" customFormat="1" x14ac:dyDescent="0.25">
      <c r="A487" s="7">
        <v>494</v>
      </c>
      <c r="B487" s="27">
        <v>44561</v>
      </c>
      <c r="C487" s="27">
        <v>45107</v>
      </c>
      <c r="D487" s="62" t="s">
        <v>67</v>
      </c>
      <c r="E487" s="22" t="s">
        <v>148</v>
      </c>
      <c r="F487" s="22">
        <v>44121708</v>
      </c>
      <c r="G487" s="29">
        <v>7</v>
      </c>
      <c r="H487" s="23">
        <v>19</v>
      </c>
      <c r="I487" s="11">
        <f t="shared" si="7"/>
        <v>133</v>
      </c>
      <c r="J487" s="39"/>
      <c r="K487" s="39"/>
    </row>
    <row r="488" spans="1:11" s="3" customFormat="1" x14ac:dyDescent="0.25">
      <c r="A488" s="7">
        <v>495</v>
      </c>
      <c r="B488" s="25">
        <v>44561</v>
      </c>
      <c r="C488" s="25">
        <v>45107</v>
      </c>
      <c r="D488" s="57" t="s">
        <v>71</v>
      </c>
      <c r="E488" s="4" t="s">
        <v>148</v>
      </c>
      <c r="F488" s="4">
        <v>43202005</v>
      </c>
      <c r="G488" s="7">
        <v>26</v>
      </c>
      <c r="H488" s="11">
        <v>164.32</v>
      </c>
      <c r="I488" s="11">
        <f t="shared" si="7"/>
        <v>4272.32</v>
      </c>
      <c r="J488" s="39"/>
      <c r="K488" s="39"/>
    </row>
    <row r="489" spans="1:11" s="91" customFormat="1" x14ac:dyDescent="0.25">
      <c r="A489" s="7">
        <v>496</v>
      </c>
      <c r="B489" s="187">
        <v>44561</v>
      </c>
      <c r="C489" s="187">
        <v>45107</v>
      </c>
      <c r="D489" s="75" t="s">
        <v>73</v>
      </c>
      <c r="E489" s="4" t="s">
        <v>158</v>
      </c>
      <c r="F489" s="4">
        <v>14111537</v>
      </c>
      <c r="G489" s="7">
        <v>331</v>
      </c>
      <c r="H489" s="11">
        <v>413</v>
      </c>
      <c r="I489" s="11">
        <f t="shared" si="7"/>
        <v>136703</v>
      </c>
      <c r="J489" s="39"/>
      <c r="K489" s="39"/>
    </row>
    <row r="490" spans="1:11" s="91" customFormat="1" x14ac:dyDescent="0.25">
      <c r="A490" s="7">
        <v>497</v>
      </c>
      <c r="B490" s="135">
        <v>44561</v>
      </c>
      <c r="C490" s="135">
        <v>45322</v>
      </c>
      <c r="D490" s="58" t="s">
        <v>75</v>
      </c>
      <c r="E490" s="13" t="s">
        <v>157</v>
      </c>
      <c r="F490" s="13">
        <v>14111503</v>
      </c>
      <c r="G490" s="10">
        <v>53</v>
      </c>
      <c r="H490" s="16">
        <v>31.27</v>
      </c>
      <c r="I490" s="11">
        <f t="shared" si="7"/>
        <v>1657.31</v>
      </c>
      <c r="J490" s="39"/>
      <c r="K490" s="39"/>
    </row>
    <row r="491" spans="1:11" s="91" customFormat="1" x14ac:dyDescent="0.25">
      <c r="A491" s="7">
        <v>498</v>
      </c>
      <c r="B491" s="187">
        <v>44561</v>
      </c>
      <c r="C491" s="187">
        <v>45107</v>
      </c>
      <c r="D491" s="57" t="s">
        <v>76</v>
      </c>
      <c r="E491" s="4" t="s">
        <v>154</v>
      </c>
      <c r="F491" s="4">
        <v>14111507</v>
      </c>
      <c r="G491" s="7">
        <v>3</v>
      </c>
      <c r="H491" s="11">
        <v>2975</v>
      </c>
      <c r="I491" s="11">
        <f t="shared" si="7"/>
        <v>8925</v>
      </c>
      <c r="J491" s="39"/>
      <c r="K491" s="39"/>
    </row>
    <row r="492" spans="1:11" s="3" customFormat="1" x14ac:dyDescent="0.25">
      <c r="A492" s="7">
        <v>499</v>
      </c>
      <c r="B492" s="170">
        <v>44561</v>
      </c>
      <c r="C492" s="27">
        <v>45107</v>
      </c>
      <c r="D492" s="63" t="s">
        <v>91</v>
      </c>
      <c r="E492" s="22" t="s">
        <v>148</v>
      </c>
      <c r="F492" s="22">
        <v>55101524</v>
      </c>
      <c r="G492" s="29">
        <v>1397</v>
      </c>
      <c r="H492" s="23">
        <v>43.68</v>
      </c>
      <c r="I492" s="11">
        <f t="shared" si="7"/>
        <v>61020.959999999999</v>
      </c>
      <c r="J492" s="39"/>
      <c r="K492" s="39"/>
    </row>
    <row r="493" spans="1:11" s="3" customFormat="1" x14ac:dyDescent="0.25">
      <c r="A493" s="7">
        <v>500</v>
      </c>
      <c r="B493" s="187">
        <v>44561</v>
      </c>
      <c r="C493" s="25">
        <v>45322</v>
      </c>
      <c r="D493" s="62" t="s">
        <v>94</v>
      </c>
      <c r="E493" s="4" t="s">
        <v>160</v>
      </c>
      <c r="F493" s="4">
        <v>44122010</v>
      </c>
      <c r="G493" s="7">
        <v>12</v>
      </c>
      <c r="H493" s="11">
        <v>342.2</v>
      </c>
      <c r="I493" s="11">
        <f t="shared" si="7"/>
        <v>4106.3999999999996</v>
      </c>
      <c r="J493" s="39"/>
      <c r="K493" s="39"/>
    </row>
    <row r="494" spans="1:11" s="2" customFormat="1" x14ac:dyDescent="0.25">
      <c r="A494" s="7">
        <v>501</v>
      </c>
      <c r="B494" s="169">
        <v>44561</v>
      </c>
      <c r="C494" s="27">
        <v>45317</v>
      </c>
      <c r="D494" s="62" t="s">
        <v>100</v>
      </c>
      <c r="E494" s="22" t="s">
        <v>148</v>
      </c>
      <c r="F494" s="22">
        <v>44121503</v>
      </c>
      <c r="G494" s="29">
        <v>2100</v>
      </c>
      <c r="H494" s="23">
        <v>0.68</v>
      </c>
      <c r="I494" s="11">
        <f t="shared" si="7"/>
        <v>1428</v>
      </c>
      <c r="J494" s="39"/>
      <c r="K494" s="39"/>
    </row>
    <row r="495" spans="1:11" s="2" customFormat="1" x14ac:dyDescent="0.25">
      <c r="A495" s="7">
        <v>502</v>
      </c>
      <c r="B495" s="170">
        <v>44561</v>
      </c>
      <c r="C495" s="27">
        <v>45299</v>
      </c>
      <c r="D495" s="62" t="s">
        <v>101</v>
      </c>
      <c r="E495" s="22" t="s">
        <v>148</v>
      </c>
      <c r="F495" s="22">
        <v>44121503</v>
      </c>
      <c r="G495" s="29">
        <v>4845</v>
      </c>
      <c r="H495" s="23">
        <v>2.19</v>
      </c>
      <c r="I495" s="11">
        <f t="shared" si="7"/>
        <v>10610.55</v>
      </c>
      <c r="J495" s="39"/>
      <c r="K495" s="39"/>
    </row>
    <row r="496" spans="1:11" s="2" customFormat="1" x14ac:dyDescent="0.25">
      <c r="A496" s="7">
        <v>503</v>
      </c>
      <c r="B496" s="135">
        <v>44561</v>
      </c>
      <c r="C496" s="8">
        <v>45107</v>
      </c>
      <c r="D496" s="57" t="s">
        <v>115</v>
      </c>
      <c r="E496" s="13" t="s">
        <v>148</v>
      </c>
      <c r="F496" s="13">
        <v>44103103</v>
      </c>
      <c r="G496" s="10">
        <v>5</v>
      </c>
      <c r="H496" s="16">
        <v>16325.04</v>
      </c>
      <c r="I496" s="11">
        <f t="shared" si="7"/>
        <v>81625.200000000012</v>
      </c>
      <c r="J496" s="39"/>
      <c r="K496" s="39"/>
    </row>
    <row r="497" spans="1:11" s="3" customFormat="1" x14ac:dyDescent="0.25">
      <c r="A497" s="7">
        <v>504</v>
      </c>
      <c r="B497" s="100">
        <v>44561</v>
      </c>
      <c r="C497" s="8">
        <v>45107</v>
      </c>
      <c r="D497" s="71" t="s">
        <v>118</v>
      </c>
      <c r="E497" s="13" t="s">
        <v>148</v>
      </c>
      <c r="F497" s="13">
        <v>44103103</v>
      </c>
      <c r="G497" s="10">
        <v>2</v>
      </c>
      <c r="H497" s="16">
        <v>6136</v>
      </c>
      <c r="I497" s="11">
        <f t="shared" si="7"/>
        <v>12272</v>
      </c>
      <c r="J497" s="39"/>
      <c r="K497" s="39"/>
    </row>
    <row r="498" spans="1:11" s="3" customFormat="1" x14ac:dyDescent="0.25">
      <c r="A498" s="7">
        <v>505</v>
      </c>
      <c r="B498" s="187">
        <v>44558</v>
      </c>
      <c r="C498" s="25">
        <v>45107</v>
      </c>
      <c r="D498" s="57" t="s">
        <v>89</v>
      </c>
      <c r="E498" s="4" t="s">
        <v>148</v>
      </c>
      <c r="F498" s="4">
        <v>44122020</v>
      </c>
      <c r="G498" s="7">
        <v>2</v>
      </c>
      <c r="H498" s="11">
        <v>594</v>
      </c>
      <c r="I498" s="11">
        <f t="shared" si="7"/>
        <v>1188</v>
      </c>
      <c r="J498" s="39"/>
      <c r="K498" s="39"/>
    </row>
    <row r="499" spans="1:11" s="3" customFormat="1" x14ac:dyDescent="0.25">
      <c r="A499" s="7">
        <v>506</v>
      </c>
      <c r="B499" s="193">
        <v>44551</v>
      </c>
      <c r="C499" s="150">
        <v>45107</v>
      </c>
      <c r="D499" s="57" t="s">
        <v>37</v>
      </c>
      <c r="E499" s="111" t="s">
        <v>155</v>
      </c>
      <c r="F499" s="111">
        <v>43201811</v>
      </c>
      <c r="G499" s="142">
        <v>3</v>
      </c>
      <c r="H499" s="19">
        <v>53.1</v>
      </c>
      <c r="I499" s="11">
        <f t="shared" si="7"/>
        <v>159.30000000000001</v>
      </c>
      <c r="J499" s="39"/>
      <c r="K499" s="39"/>
    </row>
    <row r="500" spans="1:11" s="3" customFormat="1" x14ac:dyDescent="0.25">
      <c r="A500" s="7">
        <v>507</v>
      </c>
      <c r="B500" s="187">
        <v>44551</v>
      </c>
      <c r="C500" s="25">
        <v>45107</v>
      </c>
      <c r="D500" s="57" t="s">
        <v>134</v>
      </c>
      <c r="E500" s="4" t="s">
        <v>148</v>
      </c>
      <c r="F500" s="4">
        <v>44103103</v>
      </c>
      <c r="G500" s="7">
        <v>15</v>
      </c>
      <c r="H500" s="11">
        <v>14884.05</v>
      </c>
      <c r="I500" s="11">
        <f t="shared" si="7"/>
        <v>223260.75</v>
      </c>
      <c r="J500" s="39"/>
      <c r="K500" s="39"/>
    </row>
    <row r="501" spans="1:11" s="3" customFormat="1" x14ac:dyDescent="0.25">
      <c r="A501" s="7">
        <v>508</v>
      </c>
      <c r="B501" s="170">
        <v>44550</v>
      </c>
      <c r="C501" s="27">
        <v>45107</v>
      </c>
      <c r="D501" s="62" t="s">
        <v>31</v>
      </c>
      <c r="E501" s="22" t="s">
        <v>154</v>
      </c>
      <c r="F501" s="22">
        <v>44122016</v>
      </c>
      <c r="G501" s="29">
        <v>31</v>
      </c>
      <c r="H501" s="23">
        <v>69.53</v>
      </c>
      <c r="I501" s="11">
        <f t="shared" si="7"/>
        <v>2155.4299999999998</v>
      </c>
      <c r="J501" s="39"/>
      <c r="K501" s="39"/>
    </row>
    <row r="502" spans="1:11" s="3" customFormat="1" x14ac:dyDescent="0.25">
      <c r="A502" s="7">
        <v>509</v>
      </c>
      <c r="B502" s="8">
        <v>44550</v>
      </c>
      <c r="C502" s="8">
        <v>45107</v>
      </c>
      <c r="D502" s="73" t="s">
        <v>102</v>
      </c>
      <c r="E502" s="13" t="s">
        <v>148</v>
      </c>
      <c r="F502" s="13">
        <v>44121503</v>
      </c>
      <c r="G502" s="10">
        <v>1681</v>
      </c>
      <c r="H502" s="16">
        <v>4.96</v>
      </c>
      <c r="I502" s="11">
        <f t="shared" si="7"/>
        <v>8337.76</v>
      </c>
      <c r="J502" s="39"/>
      <c r="K502" s="39"/>
    </row>
    <row r="503" spans="1:11" s="3" customFormat="1" x14ac:dyDescent="0.25">
      <c r="A503" s="7">
        <v>510</v>
      </c>
      <c r="B503" s="25">
        <v>44550</v>
      </c>
      <c r="C503" s="25">
        <v>45107</v>
      </c>
      <c r="D503" s="77" t="s">
        <v>273</v>
      </c>
      <c r="E503" s="4" t="s">
        <v>148</v>
      </c>
      <c r="F503" s="4">
        <v>44103103</v>
      </c>
      <c r="G503" s="7">
        <v>7</v>
      </c>
      <c r="H503" s="11">
        <v>629.83000000000004</v>
      </c>
      <c r="I503" s="11">
        <f t="shared" si="7"/>
        <v>4408.8100000000004</v>
      </c>
      <c r="J503" s="39"/>
      <c r="K503" s="39"/>
    </row>
    <row r="504" spans="1:11" s="3" customFormat="1" x14ac:dyDescent="0.25">
      <c r="A504" s="7">
        <v>511</v>
      </c>
      <c r="B504" s="25">
        <v>44546</v>
      </c>
      <c r="C504" s="25">
        <v>45107</v>
      </c>
      <c r="D504" s="68" t="s">
        <v>177</v>
      </c>
      <c r="E504" s="4" t="s">
        <v>155</v>
      </c>
      <c r="F504" s="4">
        <v>44103112</v>
      </c>
      <c r="G504" s="7">
        <v>19</v>
      </c>
      <c r="H504" s="11">
        <v>1770</v>
      </c>
      <c r="I504" s="11">
        <f t="shared" si="7"/>
        <v>33630</v>
      </c>
      <c r="J504" s="39"/>
      <c r="K504" s="39"/>
    </row>
    <row r="505" spans="1:11" s="3" customFormat="1" x14ac:dyDescent="0.25">
      <c r="A505" s="7">
        <v>512</v>
      </c>
      <c r="B505" s="8">
        <v>44543</v>
      </c>
      <c r="C505" s="8">
        <v>45315</v>
      </c>
      <c r="D505" s="60" t="s">
        <v>296</v>
      </c>
      <c r="E505" s="13" t="s">
        <v>154</v>
      </c>
      <c r="F505" s="13">
        <v>44121615</v>
      </c>
      <c r="G505" s="10">
        <v>74</v>
      </c>
      <c r="H505" s="16">
        <v>25</v>
      </c>
      <c r="I505" s="11">
        <f t="shared" si="7"/>
        <v>1850</v>
      </c>
      <c r="J505" s="39"/>
      <c r="K505" s="39"/>
    </row>
    <row r="506" spans="1:11" s="3" customFormat="1" x14ac:dyDescent="0.25">
      <c r="A506" s="7">
        <v>513</v>
      </c>
      <c r="B506" s="25">
        <v>44355</v>
      </c>
      <c r="C506" s="25">
        <v>45107</v>
      </c>
      <c r="D506" s="70" t="s">
        <v>43</v>
      </c>
      <c r="E506" s="4" t="s">
        <v>154</v>
      </c>
      <c r="F506" s="4">
        <v>44103504</v>
      </c>
      <c r="G506" s="7">
        <v>2</v>
      </c>
      <c r="H506" s="11">
        <v>296.99</v>
      </c>
      <c r="I506" s="11">
        <f t="shared" si="7"/>
        <v>593.98</v>
      </c>
      <c r="J506" s="39"/>
      <c r="K506" s="39"/>
    </row>
    <row r="507" spans="1:11" s="3" customFormat="1" x14ac:dyDescent="0.25">
      <c r="A507" s="7">
        <v>514</v>
      </c>
      <c r="B507" s="25">
        <v>44354</v>
      </c>
      <c r="C507" s="25">
        <v>45107</v>
      </c>
      <c r="D507" s="60" t="s">
        <v>25</v>
      </c>
      <c r="E507" s="4" t="s">
        <v>155</v>
      </c>
      <c r="F507" s="4">
        <v>43201811</v>
      </c>
      <c r="G507" s="7">
        <v>217</v>
      </c>
      <c r="H507" s="11">
        <v>6.6</v>
      </c>
      <c r="I507" s="11">
        <f t="shared" si="7"/>
        <v>1432.1999999999998</v>
      </c>
      <c r="J507" s="39"/>
      <c r="K507" s="39"/>
    </row>
    <row r="508" spans="1:11" s="3" customFormat="1" x14ac:dyDescent="0.25">
      <c r="A508" s="7">
        <v>515</v>
      </c>
      <c r="B508" s="8">
        <v>44354</v>
      </c>
      <c r="C508" s="25">
        <v>45107</v>
      </c>
      <c r="D508" s="60" t="s">
        <v>27</v>
      </c>
      <c r="E508" s="13" t="s">
        <v>155</v>
      </c>
      <c r="F508" s="13">
        <v>44103112</v>
      </c>
      <c r="G508" s="7">
        <v>2</v>
      </c>
      <c r="H508" s="11">
        <v>1829</v>
      </c>
      <c r="I508" s="11">
        <f t="shared" si="7"/>
        <v>3658</v>
      </c>
      <c r="J508" s="39"/>
      <c r="K508" s="39"/>
    </row>
    <row r="509" spans="1:11" s="151" customFormat="1" x14ac:dyDescent="0.25">
      <c r="A509" s="7">
        <v>516</v>
      </c>
      <c r="B509" s="25">
        <v>44354</v>
      </c>
      <c r="C509" s="25">
        <v>45107</v>
      </c>
      <c r="D509" s="60" t="s">
        <v>28</v>
      </c>
      <c r="E509" s="4" t="s">
        <v>155</v>
      </c>
      <c r="F509" s="4">
        <v>44102606</v>
      </c>
      <c r="G509" s="7">
        <v>4</v>
      </c>
      <c r="H509" s="11">
        <v>25</v>
      </c>
      <c r="I509" s="11">
        <f t="shared" si="7"/>
        <v>100</v>
      </c>
      <c r="J509" s="39"/>
      <c r="K509" s="39"/>
    </row>
    <row r="510" spans="1:11" s="151" customFormat="1" x14ac:dyDescent="0.25">
      <c r="A510" s="7">
        <v>517</v>
      </c>
      <c r="B510" s="25">
        <v>44354</v>
      </c>
      <c r="C510" s="25">
        <v>45107</v>
      </c>
      <c r="D510" s="60" t="s">
        <v>29</v>
      </c>
      <c r="E510" s="4" t="s">
        <v>155</v>
      </c>
      <c r="F510" s="4">
        <v>44102606</v>
      </c>
      <c r="G510" s="7">
        <v>8</v>
      </c>
      <c r="H510" s="11">
        <v>140.99</v>
      </c>
      <c r="I510" s="11">
        <f t="shared" si="7"/>
        <v>1127.92</v>
      </c>
      <c r="J510" s="39"/>
      <c r="K510" s="39"/>
    </row>
    <row r="511" spans="1:11" s="151" customFormat="1" x14ac:dyDescent="0.25">
      <c r="A511" s="7">
        <v>518</v>
      </c>
      <c r="B511" s="8">
        <v>44354</v>
      </c>
      <c r="C511" s="8">
        <v>45107</v>
      </c>
      <c r="D511" s="60" t="s">
        <v>187</v>
      </c>
      <c r="E511" s="13" t="s">
        <v>155</v>
      </c>
      <c r="F511" s="13">
        <v>44101801</v>
      </c>
      <c r="G511" s="10">
        <v>13</v>
      </c>
      <c r="H511" s="16">
        <v>25.2</v>
      </c>
      <c r="I511" s="11">
        <f t="shared" si="7"/>
        <v>327.59999999999997</v>
      </c>
      <c r="J511" s="39"/>
      <c r="K511" s="39"/>
    </row>
    <row r="512" spans="1:11" s="151" customFormat="1" x14ac:dyDescent="0.25">
      <c r="A512" s="7">
        <v>519</v>
      </c>
      <c r="B512" s="25">
        <v>44354</v>
      </c>
      <c r="C512" s="25">
        <v>45107</v>
      </c>
      <c r="D512" s="73" t="s">
        <v>40</v>
      </c>
      <c r="E512" s="4" t="s">
        <v>154</v>
      </c>
      <c r="F512" s="4">
        <v>44103504</v>
      </c>
      <c r="G512" s="7">
        <v>1</v>
      </c>
      <c r="H512" s="11">
        <v>445</v>
      </c>
      <c r="I512" s="11">
        <f t="shared" si="7"/>
        <v>445</v>
      </c>
      <c r="J512" s="39"/>
      <c r="K512" s="39"/>
    </row>
    <row r="513" spans="1:11" s="151" customFormat="1" x14ac:dyDescent="0.25">
      <c r="A513" s="7">
        <v>520</v>
      </c>
      <c r="B513" s="25">
        <v>44354</v>
      </c>
      <c r="C513" s="25">
        <v>45107</v>
      </c>
      <c r="D513" s="73" t="s">
        <v>41</v>
      </c>
      <c r="E513" s="4" t="s">
        <v>154</v>
      </c>
      <c r="F513" s="4">
        <v>44103504</v>
      </c>
      <c r="G513" s="7">
        <v>2</v>
      </c>
      <c r="H513" s="11">
        <v>296.99</v>
      </c>
      <c r="I513" s="11">
        <f t="shared" si="7"/>
        <v>593.98</v>
      </c>
      <c r="J513" s="39"/>
      <c r="K513" s="39"/>
    </row>
    <row r="514" spans="1:11" s="151" customFormat="1" x14ac:dyDescent="0.25">
      <c r="A514" s="7">
        <v>521</v>
      </c>
      <c r="B514" s="25">
        <v>44354</v>
      </c>
      <c r="C514" s="25">
        <v>45107</v>
      </c>
      <c r="D514" s="70" t="s">
        <v>42</v>
      </c>
      <c r="E514" s="4" t="s">
        <v>154</v>
      </c>
      <c r="F514" s="4">
        <v>44103504</v>
      </c>
      <c r="G514" s="7">
        <v>1</v>
      </c>
      <c r="H514" s="11">
        <v>489</v>
      </c>
      <c r="I514" s="11">
        <f t="shared" si="7"/>
        <v>489</v>
      </c>
      <c r="J514" s="39"/>
      <c r="K514" s="39"/>
    </row>
    <row r="515" spans="1:11" s="151" customFormat="1" x14ac:dyDescent="0.25">
      <c r="A515" s="7">
        <v>522</v>
      </c>
      <c r="B515" s="25">
        <v>44354</v>
      </c>
      <c r="C515" s="25">
        <v>45107</v>
      </c>
      <c r="D515" s="57" t="s">
        <v>87</v>
      </c>
      <c r="E515" s="4" t="s">
        <v>148</v>
      </c>
      <c r="F515" s="4">
        <v>44122020</v>
      </c>
      <c r="G515" s="7">
        <v>1</v>
      </c>
      <c r="H515" s="11">
        <v>413</v>
      </c>
      <c r="I515" s="11">
        <f t="shared" si="7"/>
        <v>413</v>
      </c>
      <c r="J515" s="39"/>
      <c r="K515" s="39"/>
    </row>
    <row r="516" spans="1:11" s="86" customFormat="1" x14ac:dyDescent="0.25">
      <c r="A516" s="7">
        <v>523</v>
      </c>
      <c r="B516" s="27">
        <v>44354</v>
      </c>
      <c r="C516" s="27">
        <v>45177</v>
      </c>
      <c r="D516" s="62" t="s">
        <v>132</v>
      </c>
      <c r="E516" s="22" t="s">
        <v>148</v>
      </c>
      <c r="F516" s="22">
        <v>44103103</v>
      </c>
      <c r="G516" s="29">
        <v>10</v>
      </c>
      <c r="H516" s="11">
        <v>14884.05</v>
      </c>
      <c r="I516" s="11">
        <f t="shared" si="7"/>
        <v>148840.5</v>
      </c>
      <c r="J516" s="39"/>
      <c r="K516" s="39"/>
    </row>
    <row r="517" spans="1:11" x14ac:dyDescent="0.25">
      <c r="A517" s="7">
        <v>524</v>
      </c>
      <c r="B517" s="25">
        <v>44196</v>
      </c>
      <c r="C517" s="25">
        <v>45107</v>
      </c>
      <c r="D517" s="58" t="s">
        <v>11</v>
      </c>
      <c r="E517" s="4" t="s">
        <v>155</v>
      </c>
      <c r="F517" s="4">
        <v>60121702</v>
      </c>
      <c r="G517" s="7">
        <v>1</v>
      </c>
      <c r="H517" s="11">
        <v>430.7</v>
      </c>
      <c r="I517" s="11">
        <f t="shared" si="7"/>
        <v>430.7</v>
      </c>
      <c r="J517" s="39"/>
      <c r="K517" s="39"/>
    </row>
    <row r="518" spans="1:11" s="3" customFormat="1" x14ac:dyDescent="0.25">
      <c r="A518" s="7">
        <v>525</v>
      </c>
      <c r="B518" s="8">
        <v>44196</v>
      </c>
      <c r="C518" s="8">
        <v>45289</v>
      </c>
      <c r="D518" s="58" t="s">
        <v>18</v>
      </c>
      <c r="E518" s="13" t="s">
        <v>155</v>
      </c>
      <c r="F518" s="13">
        <v>44121701</v>
      </c>
      <c r="G518" s="10">
        <v>232</v>
      </c>
      <c r="H518" s="16">
        <v>134</v>
      </c>
      <c r="I518" s="11">
        <f t="shared" si="7"/>
        <v>31088</v>
      </c>
      <c r="J518" s="39"/>
      <c r="K518" s="39"/>
    </row>
    <row r="519" spans="1:11" s="3" customFormat="1" x14ac:dyDescent="0.25">
      <c r="A519" s="7">
        <v>526</v>
      </c>
      <c r="B519" s="8">
        <v>44196</v>
      </c>
      <c r="C519" s="8">
        <v>45107</v>
      </c>
      <c r="D519" s="57" t="s">
        <v>19</v>
      </c>
      <c r="E519" s="13" t="s">
        <v>155</v>
      </c>
      <c r="F519" s="13">
        <v>43202101</v>
      </c>
      <c r="G519" s="10">
        <v>199</v>
      </c>
      <c r="H519" s="11">
        <v>25</v>
      </c>
      <c r="I519" s="11">
        <f t="shared" si="7"/>
        <v>4975</v>
      </c>
      <c r="J519" s="39"/>
      <c r="K519" s="39"/>
    </row>
    <row r="520" spans="1:11" x14ac:dyDescent="0.25">
      <c r="A520" s="7">
        <v>527</v>
      </c>
      <c r="B520" s="8">
        <v>44196</v>
      </c>
      <c r="C520" s="8">
        <v>45107</v>
      </c>
      <c r="D520" s="64" t="s">
        <v>20</v>
      </c>
      <c r="E520" s="13" t="s">
        <v>155</v>
      </c>
      <c r="F520" s="13">
        <v>44122003</v>
      </c>
      <c r="G520" s="10">
        <v>12</v>
      </c>
      <c r="H520" s="16">
        <v>140</v>
      </c>
      <c r="I520" s="11">
        <f t="shared" si="7"/>
        <v>1680</v>
      </c>
      <c r="J520" s="39"/>
      <c r="K520" s="39"/>
    </row>
    <row r="521" spans="1:11" x14ac:dyDescent="0.25">
      <c r="A521" s="7">
        <v>528</v>
      </c>
      <c r="B521" s="8">
        <v>44196</v>
      </c>
      <c r="C521" s="25">
        <v>45107</v>
      </c>
      <c r="D521" s="69" t="s">
        <v>32</v>
      </c>
      <c r="E521" s="4" t="s">
        <v>154</v>
      </c>
      <c r="F521" s="4">
        <v>44122026</v>
      </c>
      <c r="G521" s="29">
        <v>26</v>
      </c>
      <c r="H521" s="11">
        <v>22.5</v>
      </c>
      <c r="I521" s="11">
        <f t="shared" si="7"/>
        <v>585</v>
      </c>
      <c r="J521" s="39"/>
      <c r="K521" s="39"/>
    </row>
    <row r="522" spans="1:11" x14ac:dyDescent="0.25">
      <c r="A522" s="7">
        <v>529</v>
      </c>
      <c r="B522" s="8">
        <v>44196</v>
      </c>
      <c r="C522" s="8">
        <v>45299</v>
      </c>
      <c r="D522" s="71" t="s">
        <v>34</v>
      </c>
      <c r="E522" s="13" t="s">
        <v>154</v>
      </c>
      <c r="F522" s="13">
        <v>44122026</v>
      </c>
      <c r="G522" s="10">
        <v>9</v>
      </c>
      <c r="H522" s="16">
        <v>11.89</v>
      </c>
      <c r="I522" s="11">
        <f t="shared" ref="I522:I585" si="8">+G522*H522</f>
        <v>107.01</v>
      </c>
      <c r="J522" s="39"/>
      <c r="K522" s="39"/>
    </row>
    <row r="523" spans="1:11" x14ac:dyDescent="0.25">
      <c r="A523" s="7">
        <v>530</v>
      </c>
      <c r="B523" s="25">
        <v>44196</v>
      </c>
      <c r="C523" s="25">
        <v>45107</v>
      </c>
      <c r="D523" s="73" t="s">
        <v>39</v>
      </c>
      <c r="E523" s="4" t="s">
        <v>156</v>
      </c>
      <c r="F523" s="4">
        <v>55120802</v>
      </c>
      <c r="G523" s="7">
        <v>2</v>
      </c>
      <c r="H523" s="11">
        <v>45.01</v>
      </c>
      <c r="I523" s="11">
        <f t="shared" si="8"/>
        <v>90.02</v>
      </c>
      <c r="J523" s="39"/>
      <c r="K523" s="39"/>
    </row>
    <row r="524" spans="1:11" x14ac:dyDescent="0.25">
      <c r="A524" s="7">
        <v>531</v>
      </c>
      <c r="B524" s="25">
        <v>44196</v>
      </c>
      <c r="C524" s="25">
        <v>45107</v>
      </c>
      <c r="D524" s="57" t="s">
        <v>49</v>
      </c>
      <c r="E524" s="4" t="s">
        <v>155</v>
      </c>
      <c r="F524" s="4">
        <v>55101524</v>
      </c>
      <c r="G524" s="10">
        <v>938</v>
      </c>
      <c r="H524" s="11">
        <v>3.54</v>
      </c>
      <c r="I524" s="11">
        <f t="shared" si="8"/>
        <v>3320.52</v>
      </c>
      <c r="J524" s="39"/>
      <c r="K524" s="39"/>
    </row>
    <row r="525" spans="1:11" x14ac:dyDescent="0.25">
      <c r="A525" s="7">
        <v>532</v>
      </c>
      <c r="B525" s="8">
        <v>44196</v>
      </c>
      <c r="C525" s="8">
        <v>45107</v>
      </c>
      <c r="D525" s="57" t="s">
        <v>52</v>
      </c>
      <c r="E525" s="13" t="s">
        <v>154</v>
      </c>
      <c r="F525" s="13">
        <v>44121615</v>
      </c>
      <c r="G525" s="10">
        <v>5</v>
      </c>
      <c r="H525" s="16">
        <v>3835</v>
      </c>
      <c r="I525" s="11">
        <f t="shared" si="8"/>
        <v>19175</v>
      </c>
      <c r="J525" s="39"/>
      <c r="K525" s="39"/>
    </row>
    <row r="526" spans="1:11" s="86" customFormat="1" x14ac:dyDescent="0.25">
      <c r="A526" s="7">
        <v>533</v>
      </c>
      <c r="B526" s="8">
        <v>44196</v>
      </c>
      <c r="C526" s="8">
        <v>45322</v>
      </c>
      <c r="D526" s="60" t="s">
        <v>55</v>
      </c>
      <c r="E526" s="13" t="s">
        <v>154</v>
      </c>
      <c r="F526" s="13">
        <v>44121615</v>
      </c>
      <c r="G526" s="10">
        <v>2</v>
      </c>
      <c r="H526" s="16">
        <v>37</v>
      </c>
      <c r="I526" s="11">
        <f t="shared" si="8"/>
        <v>74</v>
      </c>
      <c r="J526" s="39"/>
      <c r="K526" s="39"/>
    </row>
    <row r="527" spans="1:11" x14ac:dyDescent="0.25">
      <c r="A527" s="7">
        <v>534</v>
      </c>
      <c r="B527" s="25">
        <v>44196</v>
      </c>
      <c r="C527" s="25">
        <v>45107</v>
      </c>
      <c r="D527" s="57" t="s">
        <v>59</v>
      </c>
      <c r="E527" s="4" t="s">
        <v>148</v>
      </c>
      <c r="F527" s="4">
        <v>44103104</v>
      </c>
      <c r="G527" s="7">
        <v>17</v>
      </c>
      <c r="H527" s="11">
        <v>14868</v>
      </c>
      <c r="I527" s="11">
        <f t="shared" si="8"/>
        <v>252756</v>
      </c>
      <c r="J527" s="39"/>
      <c r="K527" s="39"/>
    </row>
    <row r="528" spans="1:11" x14ac:dyDescent="0.25">
      <c r="A528" s="7">
        <v>535</v>
      </c>
      <c r="B528" s="8">
        <v>44196</v>
      </c>
      <c r="C528" s="8">
        <v>45107</v>
      </c>
      <c r="D528" s="58" t="s">
        <v>641</v>
      </c>
      <c r="E528" s="13" t="s">
        <v>156</v>
      </c>
      <c r="F528" s="13">
        <v>14111502</v>
      </c>
      <c r="G528" s="10">
        <v>6</v>
      </c>
      <c r="H528" s="16">
        <v>500</v>
      </c>
      <c r="I528" s="11">
        <f t="shared" si="8"/>
        <v>3000</v>
      </c>
      <c r="J528" s="39"/>
      <c r="K528" s="39"/>
    </row>
    <row r="529" spans="1:11" x14ac:dyDescent="0.25">
      <c r="A529" s="7">
        <v>536</v>
      </c>
      <c r="B529" s="8">
        <v>44196</v>
      </c>
      <c r="C529" s="8">
        <v>45309</v>
      </c>
      <c r="D529" s="57" t="s">
        <v>92</v>
      </c>
      <c r="E529" s="13" t="s">
        <v>148</v>
      </c>
      <c r="F529" s="13">
        <v>44121716</v>
      </c>
      <c r="G529" s="10">
        <v>377</v>
      </c>
      <c r="H529" s="16">
        <v>8.4499999999999993</v>
      </c>
      <c r="I529" s="11">
        <f t="shared" si="8"/>
        <v>3185.6499999999996</v>
      </c>
      <c r="J529" s="39"/>
      <c r="K529" s="39"/>
    </row>
    <row r="530" spans="1:11" x14ac:dyDescent="0.25">
      <c r="A530" s="7">
        <v>537</v>
      </c>
      <c r="B530" s="8">
        <v>44196</v>
      </c>
      <c r="C530" s="8">
        <v>45107</v>
      </c>
      <c r="D530" s="57" t="s">
        <v>93</v>
      </c>
      <c r="E530" s="13" t="s">
        <v>148</v>
      </c>
      <c r="F530" s="13">
        <v>44121716</v>
      </c>
      <c r="G530" s="10">
        <v>214</v>
      </c>
      <c r="H530" s="16">
        <v>8.76</v>
      </c>
      <c r="I530" s="11">
        <f t="shared" si="8"/>
        <v>1874.6399999999999</v>
      </c>
      <c r="J530" s="39"/>
      <c r="K530" s="39"/>
    </row>
    <row r="531" spans="1:11" x14ac:dyDescent="0.25">
      <c r="A531" s="7">
        <v>538</v>
      </c>
      <c r="B531" s="8">
        <v>44196</v>
      </c>
      <c r="C531" s="8">
        <v>45310</v>
      </c>
      <c r="D531" s="70" t="s">
        <v>95</v>
      </c>
      <c r="E531" s="13" t="s">
        <v>161</v>
      </c>
      <c r="F531" s="13">
        <v>44122010</v>
      </c>
      <c r="G531" s="10">
        <v>233</v>
      </c>
      <c r="H531" s="16">
        <v>22</v>
      </c>
      <c r="I531" s="11">
        <f t="shared" si="8"/>
        <v>5126</v>
      </c>
      <c r="J531" s="39"/>
      <c r="K531" s="39"/>
    </row>
    <row r="532" spans="1:11" x14ac:dyDescent="0.25">
      <c r="A532" s="7">
        <v>539</v>
      </c>
      <c r="B532" s="8">
        <v>44196</v>
      </c>
      <c r="C532" s="8">
        <v>45107</v>
      </c>
      <c r="D532" s="57" t="s">
        <v>99</v>
      </c>
      <c r="E532" s="13" t="s">
        <v>148</v>
      </c>
      <c r="F532" s="13">
        <v>44121504</v>
      </c>
      <c r="G532" s="10">
        <v>985</v>
      </c>
      <c r="H532" s="16">
        <v>2.75</v>
      </c>
      <c r="I532" s="11">
        <f t="shared" si="8"/>
        <v>2708.75</v>
      </c>
      <c r="J532" s="39"/>
      <c r="K532" s="39"/>
    </row>
    <row r="533" spans="1:11" x14ac:dyDescent="0.25">
      <c r="A533" s="7">
        <v>540</v>
      </c>
      <c r="B533" s="87">
        <v>44196</v>
      </c>
      <c r="C533" s="87">
        <v>45107</v>
      </c>
      <c r="D533" s="62" t="s">
        <v>103</v>
      </c>
      <c r="E533" s="81" t="s">
        <v>148</v>
      </c>
      <c r="F533" s="81">
        <v>44121504</v>
      </c>
      <c r="G533" s="88">
        <v>257</v>
      </c>
      <c r="H533" s="89">
        <v>2.42</v>
      </c>
      <c r="I533" s="11">
        <f t="shared" si="8"/>
        <v>621.93999999999994</v>
      </c>
      <c r="J533" s="39"/>
      <c r="K533" s="39"/>
    </row>
    <row r="534" spans="1:11" s="2" customFormat="1" x14ac:dyDescent="0.25">
      <c r="A534" s="7">
        <v>541</v>
      </c>
      <c r="B534" s="27">
        <v>44196</v>
      </c>
      <c r="C534" s="27">
        <v>45107</v>
      </c>
      <c r="D534" s="62" t="s">
        <v>104</v>
      </c>
      <c r="E534" s="22" t="s">
        <v>148</v>
      </c>
      <c r="F534" s="22">
        <v>44121504</v>
      </c>
      <c r="G534" s="29">
        <v>1236</v>
      </c>
      <c r="H534" s="23">
        <v>1.82</v>
      </c>
      <c r="I534" s="11">
        <f t="shared" si="8"/>
        <v>2249.52</v>
      </c>
      <c r="J534" s="39"/>
      <c r="K534" s="39"/>
    </row>
    <row r="535" spans="1:11" x14ac:dyDescent="0.25">
      <c r="A535" s="7">
        <v>542</v>
      </c>
      <c r="B535" s="8">
        <v>44196</v>
      </c>
      <c r="C535" s="8">
        <v>45107</v>
      </c>
      <c r="D535" s="60" t="s">
        <v>105</v>
      </c>
      <c r="E535" s="13" t="s">
        <v>148</v>
      </c>
      <c r="F535" s="13">
        <v>44121503</v>
      </c>
      <c r="G535" s="10">
        <v>4032</v>
      </c>
      <c r="H535" s="16">
        <v>2.5</v>
      </c>
      <c r="I535" s="11">
        <f t="shared" si="8"/>
        <v>10080</v>
      </c>
      <c r="J535" s="39"/>
      <c r="K535" s="39"/>
    </row>
    <row r="536" spans="1:11" x14ac:dyDescent="0.25">
      <c r="A536" s="7">
        <v>543</v>
      </c>
      <c r="B536" s="25">
        <v>44196</v>
      </c>
      <c r="C536" s="25">
        <v>45107</v>
      </c>
      <c r="D536" s="71" t="s">
        <v>106</v>
      </c>
      <c r="E536" s="4" t="s">
        <v>148</v>
      </c>
      <c r="F536" s="4">
        <v>14111801</v>
      </c>
      <c r="G536" s="7">
        <v>14</v>
      </c>
      <c r="H536" s="11">
        <v>260</v>
      </c>
      <c r="I536" s="11">
        <f t="shared" si="8"/>
        <v>3640</v>
      </c>
      <c r="J536" s="39"/>
      <c r="K536" s="39"/>
    </row>
    <row r="537" spans="1:11" x14ac:dyDescent="0.25">
      <c r="A537" s="7">
        <v>544</v>
      </c>
      <c r="B537" s="25">
        <v>44196</v>
      </c>
      <c r="C537" s="25">
        <v>45107</v>
      </c>
      <c r="D537" s="57" t="s">
        <v>107</v>
      </c>
      <c r="E537" s="4" t="s">
        <v>148</v>
      </c>
      <c r="F537" s="4">
        <v>46151705</v>
      </c>
      <c r="G537" s="7">
        <v>1</v>
      </c>
      <c r="H537" s="11">
        <v>206.5</v>
      </c>
      <c r="I537" s="11">
        <f t="shared" si="8"/>
        <v>206.5</v>
      </c>
      <c r="J537" s="39"/>
      <c r="K537" s="39"/>
    </row>
    <row r="538" spans="1:11" x14ac:dyDescent="0.25">
      <c r="A538" s="7">
        <v>545</v>
      </c>
      <c r="B538" s="8">
        <v>44196</v>
      </c>
      <c r="C538" s="8">
        <v>45107</v>
      </c>
      <c r="D538" s="57" t="s">
        <v>109</v>
      </c>
      <c r="E538" s="13" t="s">
        <v>148</v>
      </c>
      <c r="F538" s="13">
        <v>44103103</v>
      </c>
      <c r="G538" s="10">
        <v>2</v>
      </c>
      <c r="H538" s="16">
        <v>3622</v>
      </c>
      <c r="I538" s="11">
        <f t="shared" si="8"/>
        <v>7244</v>
      </c>
      <c r="J538" s="39"/>
      <c r="K538" s="39"/>
    </row>
    <row r="539" spans="1:11" x14ac:dyDescent="0.25">
      <c r="A539" s="7">
        <v>546</v>
      </c>
      <c r="B539" s="8">
        <v>44196</v>
      </c>
      <c r="C539" s="8">
        <v>45107</v>
      </c>
      <c r="D539" s="57" t="s">
        <v>110</v>
      </c>
      <c r="E539" s="13" t="s">
        <v>148</v>
      </c>
      <c r="F539" s="13">
        <v>44103103</v>
      </c>
      <c r="G539" s="10">
        <v>3</v>
      </c>
      <c r="H539" s="16">
        <v>6564.05</v>
      </c>
      <c r="I539" s="11">
        <f t="shared" si="8"/>
        <v>19692.150000000001</v>
      </c>
      <c r="J539" s="39"/>
      <c r="K539" s="39"/>
    </row>
    <row r="540" spans="1:11" x14ac:dyDescent="0.25">
      <c r="A540" s="7">
        <v>547</v>
      </c>
      <c r="B540" s="8">
        <v>44196</v>
      </c>
      <c r="C540" s="8">
        <v>45107</v>
      </c>
      <c r="D540" s="57" t="s">
        <v>111</v>
      </c>
      <c r="E540" s="13" t="s">
        <v>148</v>
      </c>
      <c r="F540" s="13">
        <v>44103103</v>
      </c>
      <c r="G540" s="10">
        <v>4</v>
      </c>
      <c r="H540" s="16">
        <v>6469.99</v>
      </c>
      <c r="I540" s="11">
        <f t="shared" si="8"/>
        <v>25879.96</v>
      </c>
      <c r="J540" s="39"/>
      <c r="K540" s="39"/>
    </row>
    <row r="541" spans="1:11" x14ac:dyDescent="0.25">
      <c r="A541" s="7">
        <v>548</v>
      </c>
      <c r="B541" s="8">
        <v>44196</v>
      </c>
      <c r="C541" s="8">
        <v>45107</v>
      </c>
      <c r="D541" s="57" t="s">
        <v>112</v>
      </c>
      <c r="E541" s="13" t="s">
        <v>148</v>
      </c>
      <c r="F541" s="13">
        <v>44103103</v>
      </c>
      <c r="G541" s="10">
        <v>3</v>
      </c>
      <c r="H541" s="16">
        <v>6382.33</v>
      </c>
      <c r="I541" s="11">
        <f t="shared" si="8"/>
        <v>19146.989999999998</v>
      </c>
      <c r="J541" s="39"/>
      <c r="K541" s="39"/>
    </row>
    <row r="542" spans="1:11" x14ac:dyDescent="0.25">
      <c r="A542" s="7">
        <v>549</v>
      </c>
      <c r="B542" s="8">
        <v>44196</v>
      </c>
      <c r="C542" s="8">
        <v>45107</v>
      </c>
      <c r="D542" s="57" t="s">
        <v>113</v>
      </c>
      <c r="E542" s="13" t="s">
        <v>148</v>
      </c>
      <c r="F542" s="13">
        <v>44103103</v>
      </c>
      <c r="G542" s="10">
        <v>3</v>
      </c>
      <c r="H542" s="16">
        <v>6469.99</v>
      </c>
      <c r="I542" s="11">
        <f t="shared" si="8"/>
        <v>19409.97</v>
      </c>
      <c r="J542" s="39"/>
      <c r="K542" s="39"/>
    </row>
    <row r="543" spans="1:11" x14ac:dyDescent="0.25">
      <c r="A543" s="7">
        <v>550</v>
      </c>
      <c r="B543" s="8">
        <v>44196</v>
      </c>
      <c r="C543" s="8">
        <v>45107</v>
      </c>
      <c r="D543" s="78" t="s">
        <v>125</v>
      </c>
      <c r="E543" s="13" t="s">
        <v>148</v>
      </c>
      <c r="F543" s="13">
        <v>44103103</v>
      </c>
      <c r="G543" s="10">
        <v>1</v>
      </c>
      <c r="H543" s="16">
        <v>6400</v>
      </c>
      <c r="I543" s="11">
        <f t="shared" si="8"/>
        <v>6400</v>
      </c>
      <c r="J543" s="39"/>
      <c r="K543" s="39"/>
    </row>
    <row r="544" spans="1:11" x14ac:dyDescent="0.25">
      <c r="A544" s="7">
        <v>551</v>
      </c>
      <c r="B544" s="8">
        <v>44196</v>
      </c>
      <c r="C544" s="8">
        <v>45107</v>
      </c>
      <c r="D544" s="57" t="s">
        <v>126</v>
      </c>
      <c r="E544" s="13" t="s">
        <v>148</v>
      </c>
      <c r="F544" s="13">
        <v>44103103</v>
      </c>
      <c r="G544" s="10">
        <v>6</v>
      </c>
      <c r="H544" s="16">
        <v>7056.4</v>
      </c>
      <c r="I544" s="11">
        <f t="shared" si="8"/>
        <v>42338.399999999994</v>
      </c>
      <c r="J544" s="39"/>
      <c r="K544" s="39"/>
    </row>
    <row r="545" spans="1:11" x14ac:dyDescent="0.25">
      <c r="A545" s="7">
        <v>552</v>
      </c>
      <c r="B545" s="25">
        <v>44196</v>
      </c>
      <c r="C545" s="25">
        <v>45107</v>
      </c>
      <c r="D545" s="57" t="s">
        <v>127</v>
      </c>
      <c r="E545" s="4" t="s">
        <v>148</v>
      </c>
      <c r="F545" s="4">
        <v>44103103</v>
      </c>
      <c r="G545" s="7">
        <v>1</v>
      </c>
      <c r="H545" s="11">
        <v>4271.91</v>
      </c>
      <c r="I545" s="11">
        <f t="shared" si="8"/>
        <v>4271.91</v>
      </c>
      <c r="J545" s="39"/>
      <c r="K545" s="39"/>
    </row>
    <row r="546" spans="1:11" s="3" customFormat="1" x14ac:dyDescent="0.25">
      <c r="A546" s="7">
        <v>553</v>
      </c>
      <c r="B546" s="25">
        <v>44196</v>
      </c>
      <c r="C546" s="25">
        <v>45107</v>
      </c>
      <c r="D546" s="65" t="s">
        <v>128</v>
      </c>
      <c r="E546" s="4" t="s">
        <v>148</v>
      </c>
      <c r="F546" s="4">
        <v>44103103</v>
      </c>
      <c r="G546" s="4">
        <v>4</v>
      </c>
      <c r="H546" s="14">
        <v>5528.43</v>
      </c>
      <c r="I546" s="11">
        <f t="shared" si="8"/>
        <v>22113.72</v>
      </c>
      <c r="J546" s="39"/>
      <c r="K546" s="39"/>
    </row>
    <row r="547" spans="1:11" s="3" customFormat="1" x14ac:dyDescent="0.25">
      <c r="A547" s="7">
        <v>554</v>
      </c>
      <c r="B547" s="27">
        <v>42852</v>
      </c>
      <c r="C547" s="27">
        <v>45107</v>
      </c>
      <c r="D547" s="66" t="s">
        <v>86</v>
      </c>
      <c r="E547" s="22" t="s">
        <v>148</v>
      </c>
      <c r="F547" s="22">
        <v>44121628</v>
      </c>
      <c r="G547" s="22">
        <v>1</v>
      </c>
      <c r="H547" s="24">
        <v>87</v>
      </c>
      <c r="I547" s="11">
        <f t="shared" si="8"/>
        <v>87</v>
      </c>
      <c r="J547" s="39"/>
      <c r="K547" s="39"/>
    </row>
    <row r="548" spans="1:11" s="3" customFormat="1" ht="15.75" thickBot="1" x14ac:dyDescent="0.3">
      <c r="A548" s="7">
        <v>555</v>
      </c>
      <c r="B548" s="51">
        <v>42270</v>
      </c>
      <c r="C548" s="51">
        <v>45107</v>
      </c>
      <c r="D548" s="196" t="s">
        <v>78</v>
      </c>
      <c r="E548" s="13" t="s">
        <v>148</v>
      </c>
      <c r="F548" s="136">
        <v>14111524</v>
      </c>
      <c r="G548" s="136">
        <v>6</v>
      </c>
      <c r="H548" s="17">
        <v>249.99</v>
      </c>
      <c r="I548" s="11">
        <f t="shared" si="8"/>
        <v>1499.94</v>
      </c>
      <c r="J548" s="39"/>
      <c r="K548" s="39"/>
    </row>
    <row r="549" spans="1:11" s="1" customFormat="1" ht="15.75" thickBot="1" x14ac:dyDescent="0.3">
      <c r="A549" s="93"/>
      <c r="B549" s="139"/>
      <c r="C549" s="140"/>
      <c r="D549" s="141" t="s">
        <v>170</v>
      </c>
      <c r="E549" s="147"/>
      <c r="F549" s="93"/>
      <c r="G549" s="147"/>
      <c r="H549" s="148"/>
      <c r="I549" s="149">
        <f>SUM(I10:I548)</f>
        <v>10991344.9</v>
      </c>
      <c r="J549" s="37"/>
      <c r="K549" s="39"/>
    </row>
    <row r="550" spans="1:11" s="1" customFormat="1" x14ac:dyDescent="0.25">
      <c r="A550" s="34"/>
      <c r="B550" s="79"/>
      <c r="C550" s="79"/>
      <c r="D550" s="80"/>
      <c r="E550" s="34"/>
      <c r="F550" s="34"/>
      <c r="G550" s="34"/>
      <c r="H550" s="37"/>
      <c r="I550" s="37"/>
    </row>
    <row r="551" spans="1:11" s="1" customFormat="1" x14ac:dyDescent="0.25">
      <c r="A551" s="34"/>
      <c r="B551" s="35"/>
      <c r="C551" s="35"/>
      <c r="D551" s="36"/>
      <c r="E551" s="34"/>
      <c r="F551" s="34"/>
      <c r="G551" s="34"/>
      <c r="H551" s="37"/>
      <c r="I551" s="37"/>
    </row>
    <row r="552" spans="1:11" s="1" customFormat="1" x14ac:dyDescent="0.25">
      <c r="A552" s="251" t="s">
        <v>763</v>
      </c>
      <c r="B552" s="251"/>
      <c r="C552" s="251"/>
      <c r="D552" s="251"/>
      <c r="E552" s="251"/>
      <c r="F552" s="251"/>
      <c r="G552" s="251"/>
      <c r="H552" s="251"/>
      <c r="I552" s="251"/>
    </row>
    <row r="553" spans="1:11" s="86" customFormat="1" x14ac:dyDescent="0.25">
      <c r="A553" s="84">
        <v>1</v>
      </c>
      <c r="B553" s="106">
        <v>45930</v>
      </c>
      <c r="C553" s="106">
        <v>45930</v>
      </c>
      <c r="D553" s="44" t="s">
        <v>692</v>
      </c>
      <c r="E553" s="13" t="s">
        <v>415</v>
      </c>
      <c r="F553" s="13">
        <v>47121701</v>
      </c>
      <c r="G553" s="45">
        <v>31</v>
      </c>
      <c r="H553" s="14">
        <v>1109.2</v>
      </c>
      <c r="I553" s="14">
        <f t="shared" ref="I553:I584" si="9">ROUND(G553*H553,2)</f>
        <v>34385.199999999997</v>
      </c>
    </row>
    <row r="554" spans="1:11" s="86" customFormat="1" x14ac:dyDescent="0.25">
      <c r="A554" s="84">
        <v>2</v>
      </c>
      <c r="B554" s="106">
        <v>45930</v>
      </c>
      <c r="C554" s="106">
        <v>45930</v>
      </c>
      <c r="D554" s="44" t="s">
        <v>693</v>
      </c>
      <c r="E554" s="13" t="s">
        <v>415</v>
      </c>
      <c r="F554" s="13">
        <v>47121701</v>
      </c>
      <c r="G554" s="45">
        <v>105</v>
      </c>
      <c r="H554" s="14">
        <v>604.16</v>
      </c>
      <c r="I554" s="14">
        <f t="shared" si="9"/>
        <v>63436.800000000003</v>
      </c>
    </row>
    <row r="555" spans="1:11" s="2" customFormat="1" x14ac:dyDescent="0.25">
      <c r="A555" s="84">
        <v>3</v>
      </c>
      <c r="B555" s="106">
        <v>45930</v>
      </c>
      <c r="C555" s="106">
        <v>45930</v>
      </c>
      <c r="D555" s="44" t="s">
        <v>436</v>
      </c>
      <c r="E555" s="13" t="s">
        <v>152</v>
      </c>
      <c r="F555" s="13">
        <v>47121701</v>
      </c>
      <c r="G555" s="45">
        <v>240</v>
      </c>
      <c r="H555" s="14">
        <v>177</v>
      </c>
      <c r="I555" s="14">
        <f t="shared" si="9"/>
        <v>42480</v>
      </c>
    </row>
    <row r="556" spans="1:11" s="2" customFormat="1" x14ac:dyDescent="0.25">
      <c r="A556" s="84">
        <v>4</v>
      </c>
      <c r="B556" s="105">
        <v>45929</v>
      </c>
      <c r="C556" s="105">
        <v>45929</v>
      </c>
      <c r="D556" s="22" t="s">
        <v>321</v>
      </c>
      <c r="E556" s="22" t="s">
        <v>181</v>
      </c>
      <c r="F556" s="22">
        <v>50161509</v>
      </c>
      <c r="G556" s="92">
        <v>80</v>
      </c>
      <c r="H556" s="24">
        <v>197.2</v>
      </c>
      <c r="I556" s="24">
        <f t="shared" si="9"/>
        <v>15776</v>
      </c>
    </row>
    <row r="557" spans="1:11" s="3" customFormat="1" ht="14.25" customHeight="1" x14ac:dyDescent="0.25">
      <c r="A557" s="84">
        <v>5</v>
      </c>
      <c r="B557" s="108">
        <v>45929</v>
      </c>
      <c r="C557" s="108">
        <v>45929</v>
      </c>
      <c r="D557" s="41" t="s">
        <v>319</v>
      </c>
      <c r="E557" s="22" t="s">
        <v>320</v>
      </c>
      <c r="F557" s="22">
        <v>50131702</v>
      </c>
      <c r="G557" s="92">
        <v>256</v>
      </c>
      <c r="H557" s="24">
        <v>93</v>
      </c>
      <c r="I557" s="24">
        <f t="shared" si="9"/>
        <v>23808</v>
      </c>
    </row>
    <row r="558" spans="1:11" s="3" customFormat="1" ht="14.25" customHeight="1" x14ac:dyDescent="0.25">
      <c r="A558" s="84">
        <v>6</v>
      </c>
      <c r="B558" s="106">
        <v>45929</v>
      </c>
      <c r="C558" s="105">
        <v>45929</v>
      </c>
      <c r="D558" s="44" t="s">
        <v>523</v>
      </c>
      <c r="E558" s="13" t="s">
        <v>154</v>
      </c>
      <c r="F558" s="13">
        <v>52151504</v>
      </c>
      <c r="G558" s="45">
        <v>15</v>
      </c>
      <c r="H558" s="14">
        <v>1274.4000000000001</v>
      </c>
      <c r="I558" s="14">
        <f t="shared" si="9"/>
        <v>19116</v>
      </c>
    </row>
    <row r="559" spans="1:11" s="2" customFormat="1" ht="14.25" customHeight="1" x14ac:dyDescent="0.25">
      <c r="A559" s="84">
        <v>9</v>
      </c>
      <c r="B559" s="106">
        <v>45926</v>
      </c>
      <c r="C559" s="106">
        <v>45926</v>
      </c>
      <c r="D559" s="44" t="s">
        <v>638</v>
      </c>
      <c r="E559" s="13" t="s">
        <v>148</v>
      </c>
      <c r="F559" s="13">
        <v>50202301</v>
      </c>
      <c r="G559" s="45">
        <v>17</v>
      </c>
      <c r="H559" s="17">
        <v>60</v>
      </c>
      <c r="I559" s="17">
        <f t="shared" si="9"/>
        <v>1020</v>
      </c>
    </row>
    <row r="560" spans="1:11" s="3" customFormat="1" x14ac:dyDescent="0.25">
      <c r="A560" s="84">
        <v>10</v>
      </c>
      <c r="B560" s="105">
        <v>45916</v>
      </c>
      <c r="C560" s="105">
        <v>45916</v>
      </c>
      <c r="D560" s="4" t="s">
        <v>733</v>
      </c>
      <c r="E560" s="4" t="s">
        <v>729</v>
      </c>
      <c r="F560" s="4">
        <v>47131803</v>
      </c>
      <c r="G560" s="42">
        <v>15</v>
      </c>
      <c r="H560" s="14">
        <v>357.74</v>
      </c>
      <c r="I560" s="17">
        <f t="shared" si="9"/>
        <v>5366.1</v>
      </c>
    </row>
    <row r="561" spans="1:9" s="3" customFormat="1" x14ac:dyDescent="0.25">
      <c r="A561" s="84">
        <v>11</v>
      </c>
      <c r="B561" s="105">
        <v>45916</v>
      </c>
      <c r="C561" s="105">
        <v>45916</v>
      </c>
      <c r="D561" s="4" t="s">
        <v>735</v>
      </c>
      <c r="E561" s="4" t="s">
        <v>148</v>
      </c>
      <c r="F561" s="4">
        <v>47131811</v>
      </c>
      <c r="G561" s="42">
        <v>2</v>
      </c>
      <c r="H561" s="14">
        <v>1532.24</v>
      </c>
      <c r="I561" s="17">
        <f t="shared" si="9"/>
        <v>3064.48</v>
      </c>
    </row>
    <row r="562" spans="1:9" x14ac:dyDescent="0.25">
      <c r="A562" s="84">
        <v>12</v>
      </c>
      <c r="B562" s="105">
        <v>45916</v>
      </c>
      <c r="C562" s="105">
        <v>45916</v>
      </c>
      <c r="D562" s="41" t="s">
        <v>734</v>
      </c>
      <c r="E562" s="4" t="s">
        <v>276</v>
      </c>
      <c r="F562" s="4">
        <v>47131821</v>
      </c>
      <c r="G562" s="42">
        <v>10</v>
      </c>
      <c r="H562" s="14">
        <v>404.99</v>
      </c>
      <c r="I562" s="14">
        <f t="shared" si="9"/>
        <v>4049.9</v>
      </c>
    </row>
    <row r="563" spans="1:9" s="3" customFormat="1" x14ac:dyDescent="0.25">
      <c r="A563" s="84">
        <v>13</v>
      </c>
      <c r="B563" s="105">
        <v>45916</v>
      </c>
      <c r="C563" s="105">
        <v>45916</v>
      </c>
      <c r="D563" s="4" t="s">
        <v>727</v>
      </c>
      <c r="E563" s="4" t="s">
        <v>276</v>
      </c>
      <c r="F563" s="4">
        <v>53131608</v>
      </c>
      <c r="G563" s="42">
        <v>15</v>
      </c>
      <c r="H563" s="14">
        <v>304.26</v>
      </c>
      <c r="I563" s="14">
        <f t="shared" si="9"/>
        <v>4563.8999999999996</v>
      </c>
    </row>
    <row r="564" spans="1:9" s="3" customFormat="1" x14ac:dyDescent="0.25">
      <c r="A564" s="84">
        <v>14</v>
      </c>
      <c r="B564" s="105">
        <v>45916</v>
      </c>
      <c r="C564" s="105">
        <v>45916</v>
      </c>
      <c r="D564" s="4" t="s">
        <v>730</v>
      </c>
      <c r="E564" s="4" t="s">
        <v>276</v>
      </c>
      <c r="F564" s="4">
        <v>53131608</v>
      </c>
      <c r="G564" s="42">
        <v>10</v>
      </c>
      <c r="H564" s="14">
        <v>249.74</v>
      </c>
      <c r="I564" s="14">
        <f t="shared" si="9"/>
        <v>2497.4</v>
      </c>
    </row>
    <row r="565" spans="1:9" s="3" customFormat="1" x14ac:dyDescent="0.25">
      <c r="A565" s="84">
        <v>15</v>
      </c>
      <c r="B565" s="105">
        <v>45915</v>
      </c>
      <c r="C565" s="105">
        <v>45915</v>
      </c>
      <c r="D565" s="41" t="s">
        <v>728</v>
      </c>
      <c r="E565" s="4" t="s">
        <v>729</v>
      </c>
      <c r="F565" s="4">
        <v>47131807</v>
      </c>
      <c r="G565" s="42">
        <v>5</v>
      </c>
      <c r="H565" s="14">
        <v>105.3</v>
      </c>
      <c r="I565" s="14">
        <f t="shared" si="9"/>
        <v>526.5</v>
      </c>
    </row>
    <row r="566" spans="1:9" x14ac:dyDescent="0.25">
      <c r="A566" s="84">
        <v>16</v>
      </c>
      <c r="B566" s="105">
        <v>45915</v>
      </c>
      <c r="C566" s="105">
        <v>45915</v>
      </c>
      <c r="D566" s="41" t="s">
        <v>731</v>
      </c>
      <c r="E566" s="4" t="s">
        <v>148</v>
      </c>
      <c r="F566" s="4">
        <v>47131807</v>
      </c>
      <c r="G566" s="42">
        <v>10</v>
      </c>
      <c r="H566" s="14">
        <v>175.49</v>
      </c>
      <c r="I566" s="14">
        <f t="shared" si="9"/>
        <v>1754.9</v>
      </c>
    </row>
    <row r="567" spans="1:9" x14ac:dyDescent="0.25">
      <c r="A567" s="84">
        <v>17</v>
      </c>
      <c r="B567" s="106">
        <v>45915</v>
      </c>
      <c r="C567" s="106">
        <v>45915</v>
      </c>
      <c r="D567" s="44" t="s">
        <v>732</v>
      </c>
      <c r="E567" s="13" t="s">
        <v>148</v>
      </c>
      <c r="F567" s="13">
        <v>47131604</v>
      </c>
      <c r="G567" s="45">
        <v>12</v>
      </c>
      <c r="H567" s="17">
        <v>162.55000000000001</v>
      </c>
      <c r="I567" s="17">
        <f t="shared" si="9"/>
        <v>1950.6</v>
      </c>
    </row>
    <row r="568" spans="1:9" x14ac:dyDescent="0.25">
      <c r="A568" s="84">
        <v>18</v>
      </c>
      <c r="B568" s="106">
        <v>45904</v>
      </c>
      <c r="C568" s="106">
        <v>45904</v>
      </c>
      <c r="D568" s="44" t="s">
        <v>136</v>
      </c>
      <c r="E568" s="13" t="s">
        <v>149</v>
      </c>
      <c r="F568" s="13">
        <v>50202301</v>
      </c>
      <c r="G568" s="45">
        <v>192</v>
      </c>
      <c r="H568" s="17">
        <v>135</v>
      </c>
      <c r="I568" s="17">
        <f t="shared" si="9"/>
        <v>25920</v>
      </c>
    </row>
    <row r="569" spans="1:9" x14ac:dyDescent="0.25">
      <c r="A569" s="84">
        <v>19</v>
      </c>
      <c r="B569" s="106">
        <v>45903</v>
      </c>
      <c r="C569" s="105">
        <v>45903</v>
      </c>
      <c r="D569" s="44" t="s">
        <v>657</v>
      </c>
      <c r="E569" s="13" t="s">
        <v>373</v>
      </c>
      <c r="F569" s="13">
        <v>14111704</v>
      </c>
      <c r="G569" s="45">
        <v>72</v>
      </c>
      <c r="H569" s="14">
        <v>30.8</v>
      </c>
      <c r="I569" s="14">
        <f t="shared" si="9"/>
        <v>2217.6</v>
      </c>
    </row>
    <row r="570" spans="1:9" x14ac:dyDescent="0.25">
      <c r="A570" s="84">
        <v>20</v>
      </c>
      <c r="B570" s="106">
        <v>45903</v>
      </c>
      <c r="C570" s="105">
        <v>45903</v>
      </c>
      <c r="D570" s="44" t="s">
        <v>725</v>
      </c>
      <c r="E570" s="4" t="s">
        <v>373</v>
      </c>
      <c r="F570" s="4">
        <v>14111703</v>
      </c>
      <c r="G570" s="45">
        <v>60</v>
      </c>
      <c r="H570" s="14">
        <v>298.52999999999997</v>
      </c>
      <c r="I570" s="14">
        <f t="shared" si="9"/>
        <v>17911.8</v>
      </c>
    </row>
    <row r="571" spans="1:9" x14ac:dyDescent="0.25">
      <c r="A571" s="84">
        <v>21</v>
      </c>
      <c r="B571" s="106">
        <v>45903</v>
      </c>
      <c r="C571" s="106">
        <v>45903</v>
      </c>
      <c r="D571" s="44" t="s">
        <v>726</v>
      </c>
      <c r="E571" s="13" t="s">
        <v>415</v>
      </c>
      <c r="F571" s="13">
        <v>14111705</v>
      </c>
      <c r="G571" s="45">
        <v>15</v>
      </c>
      <c r="H571" s="17">
        <v>1129.26</v>
      </c>
      <c r="I571" s="17">
        <f t="shared" si="9"/>
        <v>16938.900000000001</v>
      </c>
    </row>
    <row r="572" spans="1:9" x14ac:dyDescent="0.25">
      <c r="A572" s="84">
        <v>22</v>
      </c>
      <c r="B572" s="105">
        <v>45855</v>
      </c>
      <c r="C572" s="105">
        <v>45860</v>
      </c>
      <c r="D572" s="4" t="s">
        <v>576</v>
      </c>
      <c r="E572" s="4" t="s">
        <v>729</v>
      </c>
      <c r="F572" s="4">
        <v>47131803</v>
      </c>
      <c r="G572" s="42">
        <v>16</v>
      </c>
      <c r="H572" s="14">
        <v>396.48</v>
      </c>
      <c r="I572" s="17">
        <f t="shared" si="9"/>
        <v>6343.68</v>
      </c>
    </row>
    <row r="573" spans="1:9" x14ac:dyDescent="0.25">
      <c r="A573" s="84">
        <v>23</v>
      </c>
      <c r="B573" s="106">
        <v>45854</v>
      </c>
      <c r="C573" s="105">
        <v>45838</v>
      </c>
      <c r="D573" s="44" t="s">
        <v>658</v>
      </c>
      <c r="E573" s="13" t="s">
        <v>154</v>
      </c>
      <c r="F573" s="13">
        <v>14111704</v>
      </c>
      <c r="G573" s="45">
        <v>38</v>
      </c>
      <c r="H573" s="14">
        <v>3268.6</v>
      </c>
      <c r="I573" s="14">
        <f t="shared" si="9"/>
        <v>124206.8</v>
      </c>
    </row>
    <row r="574" spans="1:9" x14ac:dyDescent="0.25">
      <c r="A574" s="84">
        <v>24</v>
      </c>
      <c r="B574" s="106">
        <v>45854</v>
      </c>
      <c r="C574" s="106">
        <v>45860</v>
      </c>
      <c r="D574" s="44" t="s">
        <v>659</v>
      </c>
      <c r="E574" s="13" t="s">
        <v>415</v>
      </c>
      <c r="F574" s="13">
        <v>14111705</v>
      </c>
      <c r="G574" s="45">
        <v>16</v>
      </c>
      <c r="H574" s="17">
        <v>1593</v>
      </c>
      <c r="I574" s="17">
        <f t="shared" si="9"/>
        <v>25488</v>
      </c>
    </row>
    <row r="575" spans="1:9" x14ac:dyDescent="0.25">
      <c r="A575" s="84">
        <v>26</v>
      </c>
      <c r="B575" s="106">
        <v>45845</v>
      </c>
      <c r="C575" s="106">
        <v>45845</v>
      </c>
      <c r="D575" s="44" t="s">
        <v>694</v>
      </c>
      <c r="E575" s="13" t="s">
        <v>415</v>
      </c>
      <c r="F575" s="13">
        <v>47121701</v>
      </c>
      <c r="G575" s="45">
        <v>30</v>
      </c>
      <c r="H575" s="14">
        <v>285.56</v>
      </c>
      <c r="I575" s="14">
        <f t="shared" si="9"/>
        <v>8566.7999999999993</v>
      </c>
    </row>
    <row r="576" spans="1:9" x14ac:dyDescent="0.25">
      <c r="A576" s="84">
        <v>27</v>
      </c>
      <c r="B576" s="106">
        <v>45835</v>
      </c>
      <c r="C576" s="105">
        <v>45838</v>
      </c>
      <c r="D576" s="44" t="s">
        <v>657</v>
      </c>
      <c r="E576" s="13" t="s">
        <v>373</v>
      </c>
      <c r="F576" s="13">
        <v>14111704</v>
      </c>
      <c r="G576" s="45">
        <v>29</v>
      </c>
      <c r="H576" s="14">
        <v>44.84</v>
      </c>
      <c r="I576" s="14">
        <f t="shared" si="9"/>
        <v>1300.3599999999999</v>
      </c>
    </row>
    <row r="577" spans="1:9" x14ac:dyDescent="0.25">
      <c r="A577" s="84">
        <v>28</v>
      </c>
      <c r="B577" s="105">
        <v>45818</v>
      </c>
      <c r="C577" s="105">
        <v>45819</v>
      </c>
      <c r="D577" s="41" t="s">
        <v>643</v>
      </c>
      <c r="E577" s="4" t="s">
        <v>148</v>
      </c>
      <c r="F577" s="4">
        <v>47131604</v>
      </c>
      <c r="G577" s="42">
        <v>3</v>
      </c>
      <c r="H577" s="14">
        <v>413</v>
      </c>
      <c r="I577" s="14">
        <f t="shared" si="9"/>
        <v>1239</v>
      </c>
    </row>
    <row r="578" spans="1:9" x14ac:dyDescent="0.25">
      <c r="A578" s="84">
        <v>29</v>
      </c>
      <c r="B578" s="105">
        <v>45818</v>
      </c>
      <c r="C578" s="105">
        <v>45819</v>
      </c>
      <c r="D578" s="41" t="s">
        <v>642</v>
      </c>
      <c r="E578" s="4" t="s">
        <v>148</v>
      </c>
      <c r="F578" s="4">
        <v>47131826</v>
      </c>
      <c r="G578" s="42">
        <v>5</v>
      </c>
      <c r="H578" s="14">
        <v>442.5</v>
      </c>
      <c r="I578" s="14">
        <f t="shared" si="9"/>
        <v>2212.5</v>
      </c>
    </row>
    <row r="579" spans="1:9" x14ac:dyDescent="0.25">
      <c r="A579" s="84">
        <v>31</v>
      </c>
      <c r="B579" s="106">
        <v>45818</v>
      </c>
      <c r="C579" s="106">
        <v>45819</v>
      </c>
      <c r="D579" s="44" t="s">
        <v>644</v>
      </c>
      <c r="E579" s="13" t="s">
        <v>148</v>
      </c>
      <c r="F579" s="13">
        <v>47131618</v>
      </c>
      <c r="G579" s="45">
        <v>11</v>
      </c>
      <c r="H579" s="17">
        <v>442.5</v>
      </c>
      <c r="I579" s="17">
        <f t="shared" si="9"/>
        <v>4867.5</v>
      </c>
    </row>
    <row r="580" spans="1:9" s="2" customFormat="1" x14ac:dyDescent="0.25">
      <c r="A580" s="84">
        <v>32</v>
      </c>
      <c r="B580" s="107">
        <v>45785</v>
      </c>
      <c r="C580" s="107">
        <v>45806</v>
      </c>
      <c r="D580" s="44" t="s">
        <v>137</v>
      </c>
      <c r="E580" s="111" t="s">
        <v>150</v>
      </c>
      <c r="F580" s="111">
        <v>50201706</v>
      </c>
      <c r="G580" s="45">
        <v>399</v>
      </c>
      <c r="H580" s="112">
        <v>275.00119999999998</v>
      </c>
      <c r="I580" s="112">
        <f t="shared" si="9"/>
        <v>109725.48</v>
      </c>
    </row>
    <row r="581" spans="1:9" s="2" customFormat="1" x14ac:dyDescent="0.25">
      <c r="A581" s="84">
        <v>33</v>
      </c>
      <c r="B581" s="107">
        <v>45785</v>
      </c>
      <c r="C581" s="107">
        <v>45806</v>
      </c>
      <c r="D581" s="44" t="s">
        <v>454</v>
      </c>
      <c r="E581" s="111" t="s">
        <v>150</v>
      </c>
      <c r="F581" s="111">
        <v>50201706</v>
      </c>
      <c r="G581" s="45">
        <v>5</v>
      </c>
      <c r="H581" s="112">
        <v>250.00320000000002</v>
      </c>
      <c r="I581" s="112">
        <f t="shared" si="9"/>
        <v>1250.02</v>
      </c>
    </row>
    <row r="582" spans="1:9" x14ac:dyDescent="0.25">
      <c r="A582" s="84">
        <v>34</v>
      </c>
      <c r="B582" s="108">
        <v>45727</v>
      </c>
      <c r="C582" s="108">
        <v>45728</v>
      </c>
      <c r="D582" s="41" t="s">
        <v>578</v>
      </c>
      <c r="E582" s="22" t="s">
        <v>148</v>
      </c>
      <c r="F582" s="22">
        <v>47131704</v>
      </c>
      <c r="G582" s="92">
        <v>7</v>
      </c>
      <c r="H582" s="14">
        <v>2301</v>
      </c>
      <c r="I582" s="14">
        <f t="shared" si="9"/>
        <v>16107</v>
      </c>
    </row>
    <row r="583" spans="1:9" x14ac:dyDescent="0.25">
      <c r="A583" s="84">
        <v>35</v>
      </c>
      <c r="B583" s="105">
        <v>45727</v>
      </c>
      <c r="C583" s="105">
        <v>45728</v>
      </c>
      <c r="D583" s="41" t="s">
        <v>577</v>
      </c>
      <c r="E583" s="4" t="s">
        <v>148</v>
      </c>
      <c r="F583" s="4">
        <v>47131701</v>
      </c>
      <c r="G583" s="42">
        <v>5</v>
      </c>
      <c r="H583" s="14">
        <v>1475</v>
      </c>
      <c r="I583" s="14">
        <f t="shared" si="9"/>
        <v>7375</v>
      </c>
    </row>
    <row r="584" spans="1:9" x14ac:dyDescent="0.25">
      <c r="A584" s="84">
        <v>36</v>
      </c>
      <c r="B584" s="105">
        <v>45727</v>
      </c>
      <c r="C584" s="105">
        <v>45728</v>
      </c>
      <c r="D584" s="41" t="s">
        <v>579</v>
      </c>
      <c r="E584" s="4" t="s">
        <v>148</v>
      </c>
      <c r="F584" s="4">
        <v>47131710</v>
      </c>
      <c r="G584" s="42">
        <v>9</v>
      </c>
      <c r="H584" s="14">
        <v>2301</v>
      </c>
      <c r="I584" s="14">
        <f t="shared" si="9"/>
        <v>20709</v>
      </c>
    </row>
    <row r="585" spans="1:9" x14ac:dyDescent="0.25">
      <c r="A585" s="84">
        <v>37</v>
      </c>
      <c r="B585" s="152">
        <v>45701</v>
      </c>
      <c r="C585" s="152">
        <v>45705</v>
      </c>
      <c r="D585" s="41" t="s">
        <v>516</v>
      </c>
      <c r="E585" s="4" t="s">
        <v>276</v>
      </c>
      <c r="F585" s="84">
        <v>47131818</v>
      </c>
      <c r="G585" s="42">
        <v>30</v>
      </c>
      <c r="H585" s="127">
        <v>1416</v>
      </c>
      <c r="I585" s="127">
        <f t="shared" ref="I585:I616" si="10">ROUND(G585*H585,2)</f>
        <v>42480</v>
      </c>
    </row>
    <row r="586" spans="1:9" x14ac:dyDescent="0.25">
      <c r="A586" s="84">
        <v>38</v>
      </c>
      <c r="B586" s="106">
        <v>45666</v>
      </c>
      <c r="C586" s="106">
        <v>45680</v>
      </c>
      <c r="D586" s="44" t="s">
        <v>542</v>
      </c>
      <c r="E586" s="4" t="s">
        <v>373</v>
      </c>
      <c r="F586" s="4">
        <v>14111703</v>
      </c>
      <c r="G586" s="45">
        <v>3</v>
      </c>
      <c r="H586" s="14">
        <v>128.62</v>
      </c>
      <c r="I586" s="14">
        <f t="shared" si="10"/>
        <v>385.86</v>
      </c>
    </row>
    <row r="587" spans="1:9" x14ac:dyDescent="0.25">
      <c r="A587" s="84">
        <v>39</v>
      </c>
      <c r="B587" s="106">
        <v>45666</v>
      </c>
      <c r="C587" s="106">
        <v>45680</v>
      </c>
      <c r="D587" s="44" t="s">
        <v>544</v>
      </c>
      <c r="E587" s="13" t="s">
        <v>154</v>
      </c>
      <c r="F587" s="13">
        <v>141117010</v>
      </c>
      <c r="G587" s="45">
        <v>21</v>
      </c>
      <c r="H587" s="17">
        <v>2832</v>
      </c>
      <c r="I587" s="17">
        <f t="shared" si="10"/>
        <v>59472</v>
      </c>
    </row>
    <row r="588" spans="1:9" x14ac:dyDescent="0.25">
      <c r="A588" s="84">
        <v>40</v>
      </c>
      <c r="B588" s="106">
        <v>45666</v>
      </c>
      <c r="C588" s="106">
        <v>45680</v>
      </c>
      <c r="D588" s="44" t="s">
        <v>543</v>
      </c>
      <c r="E588" s="13" t="s">
        <v>154</v>
      </c>
      <c r="F588" s="13">
        <v>14111705</v>
      </c>
      <c r="G588" s="45">
        <v>8</v>
      </c>
      <c r="H588" s="17">
        <v>3923.5</v>
      </c>
      <c r="I588" s="17">
        <f t="shared" si="10"/>
        <v>31388</v>
      </c>
    </row>
    <row r="589" spans="1:9" s="3" customFormat="1" x14ac:dyDescent="0.25">
      <c r="A589" s="84">
        <v>41</v>
      </c>
      <c r="B589" s="106">
        <v>45666</v>
      </c>
      <c r="C589" s="106">
        <v>45680</v>
      </c>
      <c r="D589" s="44" t="s">
        <v>451</v>
      </c>
      <c r="E589" s="13" t="s">
        <v>154</v>
      </c>
      <c r="F589" s="13">
        <v>14111705</v>
      </c>
      <c r="G589" s="45">
        <v>16</v>
      </c>
      <c r="H589" s="17">
        <v>3964.8</v>
      </c>
      <c r="I589" s="17">
        <f t="shared" si="10"/>
        <v>63436.800000000003</v>
      </c>
    </row>
    <row r="590" spans="1:9" s="3" customFormat="1" x14ac:dyDescent="0.25">
      <c r="A590" s="84">
        <v>42</v>
      </c>
      <c r="B590" s="108">
        <v>45635</v>
      </c>
      <c r="C590" s="108">
        <v>45638</v>
      </c>
      <c r="D590" s="22" t="s">
        <v>517</v>
      </c>
      <c r="E590" s="22" t="s">
        <v>148</v>
      </c>
      <c r="F590" s="22">
        <v>47131816</v>
      </c>
      <c r="G590" s="92">
        <v>12</v>
      </c>
      <c r="H590" s="24">
        <v>335.12</v>
      </c>
      <c r="I590" s="24">
        <f t="shared" si="10"/>
        <v>4021.44</v>
      </c>
    </row>
    <row r="591" spans="1:9" s="3" customFormat="1" x14ac:dyDescent="0.25">
      <c r="A591" s="84">
        <v>43</v>
      </c>
      <c r="B591" s="105">
        <v>45635</v>
      </c>
      <c r="C591" s="105">
        <v>45638</v>
      </c>
      <c r="D591" s="41" t="s">
        <v>518</v>
      </c>
      <c r="E591" s="4" t="s">
        <v>148</v>
      </c>
      <c r="F591" s="4">
        <v>47131604</v>
      </c>
      <c r="G591" s="42">
        <v>7</v>
      </c>
      <c r="H591" s="14">
        <v>202.96</v>
      </c>
      <c r="I591" s="14">
        <f t="shared" si="10"/>
        <v>1420.72</v>
      </c>
    </row>
    <row r="592" spans="1:9" s="3" customFormat="1" x14ac:dyDescent="0.25">
      <c r="A592" s="84">
        <v>44</v>
      </c>
      <c r="B592" s="105">
        <v>45635</v>
      </c>
      <c r="C592" s="105">
        <v>45638</v>
      </c>
      <c r="D592" s="41" t="s">
        <v>520</v>
      </c>
      <c r="E592" s="4" t="s">
        <v>181</v>
      </c>
      <c r="F592" s="4">
        <v>46181504</v>
      </c>
      <c r="G592" s="42">
        <v>60</v>
      </c>
      <c r="H592" s="14">
        <v>368.16</v>
      </c>
      <c r="I592" s="14">
        <f t="shared" si="10"/>
        <v>22089.599999999999</v>
      </c>
    </row>
    <row r="593" spans="1:9" x14ac:dyDescent="0.25">
      <c r="A593" s="84">
        <v>45</v>
      </c>
      <c r="B593" s="105">
        <v>45635</v>
      </c>
      <c r="C593" s="105">
        <v>45638</v>
      </c>
      <c r="D593" s="41" t="s">
        <v>356</v>
      </c>
      <c r="E593" s="4" t="s">
        <v>148</v>
      </c>
      <c r="F593" s="4">
        <v>47131502</v>
      </c>
      <c r="G593" s="42">
        <v>60</v>
      </c>
      <c r="H593" s="14">
        <v>94.4</v>
      </c>
      <c r="I593" s="14">
        <f t="shared" si="10"/>
        <v>5664</v>
      </c>
    </row>
    <row r="594" spans="1:9" x14ac:dyDescent="0.25">
      <c r="A594" s="84">
        <v>47</v>
      </c>
      <c r="B594" s="172">
        <v>45635</v>
      </c>
      <c r="C594" s="172">
        <v>45638</v>
      </c>
      <c r="D594" s="81" t="s">
        <v>519</v>
      </c>
      <c r="E594" s="81" t="s">
        <v>165</v>
      </c>
      <c r="F594" s="81">
        <v>47131611</v>
      </c>
      <c r="G594" s="92">
        <v>8</v>
      </c>
      <c r="H594" s="90">
        <v>245.44</v>
      </c>
      <c r="I594" s="90">
        <f t="shared" si="10"/>
        <v>1963.52</v>
      </c>
    </row>
    <row r="595" spans="1:9" x14ac:dyDescent="0.25">
      <c r="A595" s="84">
        <v>48</v>
      </c>
      <c r="B595" s="108">
        <v>45583</v>
      </c>
      <c r="C595" s="108">
        <v>45593</v>
      </c>
      <c r="D595" s="22" t="s">
        <v>489</v>
      </c>
      <c r="E595" s="22" t="s">
        <v>148</v>
      </c>
      <c r="F595" s="22">
        <v>47131816</v>
      </c>
      <c r="G595" s="92">
        <v>28</v>
      </c>
      <c r="H595" s="24">
        <v>175.82</v>
      </c>
      <c r="I595" s="24">
        <f t="shared" si="10"/>
        <v>4922.96</v>
      </c>
    </row>
    <row r="596" spans="1:9" x14ac:dyDescent="0.25">
      <c r="A596" s="84">
        <v>50</v>
      </c>
      <c r="B596" s="106">
        <v>45583</v>
      </c>
      <c r="C596" s="106">
        <v>45593</v>
      </c>
      <c r="D596" s="13" t="s">
        <v>490</v>
      </c>
      <c r="E596" s="13" t="s">
        <v>148</v>
      </c>
      <c r="F596" s="13">
        <v>47131816</v>
      </c>
      <c r="G596" s="45">
        <v>22</v>
      </c>
      <c r="H596" s="17">
        <v>577.02</v>
      </c>
      <c r="I596" s="17">
        <f t="shared" si="10"/>
        <v>12694.44</v>
      </c>
    </row>
    <row r="597" spans="1:9" x14ac:dyDescent="0.25">
      <c r="A597" s="84">
        <v>52</v>
      </c>
      <c r="B597" s="105">
        <v>45583</v>
      </c>
      <c r="C597" s="105">
        <v>45593</v>
      </c>
      <c r="D597" s="41" t="s">
        <v>491</v>
      </c>
      <c r="E597" s="4" t="s">
        <v>148</v>
      </c>
      <c r="F597" s="4">
        <v>47121804</v>
      </c>
      <c r="G597" s="42">
        <v>4</v>
      </c>
      <c r="H597" s="14">
        <v>10207</v>
      </c>
      <c r="I597" s="14">
        <f t="shared" si="10"/>
        <v>40828</v>
      </c>
    </row>
    <row r="598" spans="1:9" x14ac:dyDescent="0.25">
      <c r="A598" s="84">
        <v>53</v>
      </c>
      <c r="B598" s="172">
        <v>45583</v>
      </c>
      <c r="C598" s="172">
        <v>45593</v>
      </c>
      <c r="D598" s="81" t="s">
        <v>492</v>
      </c>
      <c r="E598" s="81" t="s">
        <v>148</v>
      </c>
      <c r="F598" s="81">
        <v>47131611</v>
      </c>
      <c r="G598" s="92">
        <v>4</v>
      </c>
      <c r="H598" s="90">
        <v>96.76</v>
      </c>
      <c r="I598" s="90">
        <f t="shared" si="10"/>
        <v>387.04</v>
      </c>
    </row>
    <row r="599" spans="1:9" x14ac:dyDescent="0.25">
      <c r="A599" s="84">
        <v>54</v>
      </c>
      <c r="B599" s="106">
        <v>45548</v>
      </c>
      <c r="C599" s="106">
        <v>45548</v>
      </c>
      <c r="D599" s="44" t="s">
        <v>456</v>
      </c>
      <c r="E599" s="13" t="s">
        <v>154</v>
      </c>
      <c r="F599" s="13">
        <v>14111705</v>
      </c>
      <c r="G599" s="45">
        <v>5</v>
      </c>
      <c r="H599" s="17">
        <v>3964.8</v>
      </c>
      <c r="I599" s="17">
        <f t="shared" si="10"/>
        <v>19824</v>
      </c>
    </row>
    <row r="600" spans="1:9" x14ac:dyDescent="0.25">
      <c r="A600" s="84">
        <v>55</v>
      </c>
      <c r="B600" s="152">
        <v>45481</v>
      </c>
      <c r="C600" s="152">
        <v>45490</v>
      </c>
      <c r="D600" s="41" t="s">
        <v>351</v>
      </c>
      <c r="E600" s="4" t="s">
        <v>276</v>
      </c>
      <c r="F600" s="84">
        <v>47131818</v>
      </c>
      <c r="G600" s="42">
        <v>35</v>
      </c>
      <c r="H600" s="127">
        <v>1326.91</v>
      </c>
      <c r="I600" s="127">
        <f t="shared" si="10"/>
        <v>46441.85</v>
      </c>
    </row>
    <row r="601" spans="1:9" x14ac:dyDescent="0.25">
      <c r="A601" s="84">
        <v>56</v>
      </c>
      <c r="B601" s="106">
        <v>45474</v>
      </c>
      <c r="C601" s="105">
        <v>45490</v>
      </c>
      <c r="D601" s="44" t="s">
        <v>205</v>
      </c>
      <c r="E601" s="4" t="s">
        <v>154</v>
      </c>
      <c r="F601" s="4">
        <v>52151504</v>
      </c>
      <c r="G601" s="45">
        <v>6</v>
      </c>
      <c r="H601" s="14">
        <v>3835</v>
      </c>
      <c r="I601" s="14">
        <f t="shared" si="10"/>
        <v>23010</v>
      </c>
    </row>
    <row r="602" spans="1:9" x14ac:dyDescent="0.25">
      <c r="A602" s="84">
        <v>57</v>
      </c>
      <c r="B602" s="105">
        <v>45419</v>
      </c>
      <c r="C602" s="105">
        <v>45422</v>
      </c>
      <c r="D602" s="41" t="s">
        <v>352</v>
      </c>
      <c r="E602" s="4" t="s">
        <v>148</v>
      </c>
      <c r="F602" s="4">
        <v>47131602</v>
      </c>
      <c r="G602" s="42">
        <v>2</v>
      </c>
      <c r="H602" s="14">
        <v>24.5</v>
      </c>
      <c r="I602" s="14">
        <f t="shared" si="10"/>
        <v>49</v>
      </c>
    </row>
    <row r="603" spans="1:9" s="2" customFormat="1" x14ac:dyDescent="0.25">
      <c r="A603" s="84">
        <v>58</v>
      </c>
      <c r="B603" s="105">
        <v>45419</v>
      </c>
      <c r="C603" s="105">
        <v>45422</v>
      </c>
      <c r="D603" s="41" t="s">
        <v>353</v>
      </c>
      <c r="E603" s="4" t="s">
        <v>148</v>
      </c>
      <c r="F603" s="4">
        <v>47121804</v>
      </c>
      <c r="G603" s="42">
        <v>9</v>
      </c>
      <c r="H603" s="14">
        <v>408.28</v>
      </c>
      <c r="I603" s="14">
        <f t="shared" si="10"/>
        <v>3674.52</v>
      </c>
    </row>
    <row r="604" spans="1:9" x14ac:dyDescent="0.25">
      <c r="A604" s="84">
        <v>59</v>
      </c>
      <c r="B604" s="105">
        <v>45419</v>
      </c>
      <c r="C604" s="105">
        <v>45422</v>
      </c>
      <c r="D604" s="41" t="s">
        <v>356</v>
      </c>
      <c r="E604" s="4" t="s">
        <v>148</v>
      </c>
      <c r="F604" s="4">
        <v>47131502</v>
      </c>
      <c r="G604" s="42">
        <v>12</v>
      </c>
      <c r="H604" s="14">
        <v>61.24</v>
      </c>
      <c r="I604" s="14">
        <f t="shared" si="10"/>
        <v>734.88</v>
      </c>
    </row>
    <row r="605" spans="1:9" s="3" customFormat="1" ht="14.25" customHeight="1" x14ac:dyDescent="0.25">
      <c r="A605" s="84">
        <v>60</v>
      </c>
      <c r="B605" s="106">
        <v>45419</v>
      </c>
      <c r="C605" s="106">
        <v>45422</v>
      </c>
      <c r="D605" s="44" t="s">
        <v>354</v>
      </c>
      <c r="E605" s="13" t="s">
        <v>148</v>
      </c>
      <c r="F605" s="13">
        <v>47131816</v>
      </c>
      <c r="G605" s="45">
        <v>82</v>
      </c>
      <c r="H605" s="17">
        <v>244.97</v>
      </c>
      <c r="I605" s="17">
        <f t="shared" si="10"/>
        <v>20087.54</v>
      </c>
    </row>
    <row r="606" spans="1:9" s="3" customFormat="1" ht="14.25" customHeight="1" x14ac:dyDescent="0.25">
      <c r="A606" s="84">
        <v>61</v>
      </c>
      <c r="B606" s="172">
        <v>45419</v>
      </c>
      <c r="C606" s="172">
        <v>45422</v>
      </c>
      <c r="D606" s="81" t="s">
        <v>355</v>
      </c>
      <c r="E606" s="81" t="s">
        <v>148</v>
      </c>
      <c r="F606" s="81">
        <v>47131611</v>
      </c>
      <c r="G606" s="92">
        <v>8</v>
      </c>
      <c r="H606" s="90">
        <v>149.02000000000001</v>
      </c>
      <c r="I606" s="90">
        <f t="shared" si="10"/>
        <v>1192.1600000000001</v>
      </c>
    </row>
    <row r="607" spans="1:9" s="3" customFormat="1" ht="14.25" customHeight="1" x14ac:dyDescent="0.25">
      <c r="A607" s="84">
        <v>62</v>
      </c>
      <c r="B607" s="105">
        <v>45356</v>
      </c>
      <c r="C607" s="105">
        <v>45366</v>
      </c>
      <c r="D607" s="41" t="s">
        <v>322</v>
      </c>
      <c r="E607" s="4" t="s">
        <v>148</v>
      </c>
      <c r="F607" s="4">
        <v>47131706</v>
      </c>
      <c r="G607" s="42">
        <v>10</v>
      </c>
      <c r="H607" s="14">
        <v>979.4</v>
      </c>
      <c r="I607" s="14">
        <f t="shared" si="10"/>
        <v>9794</v>
      </c>
    </row>
    <row r="608" spans="1:9" x14ac:dyDescent="0.25">
      <c r="A608" s="84">
        <v>65</v>
      </c>
      <c r="B608" s="105">
        <v>45342</v>
      </c>
      <c r="C608" s="105">
        <v>45348</v>
      </c>
      <c r="D608" s="41" t="s">
        <v>295</v>
      </c>
      <c r="E608" s="4" t="s">
        <v>148</v>
      </c>
      <c r="F608" s="4">
        <v>47121501</v>
      </c>
      <c r="G608" s="42">
        <v>5</v>
      </c>
      <c r="H608" s="14">
        <v>262.26</v>
      </c>
      <c r="I608" s="14">
        <f t="shared" si="10"/>
        <v>1311.3</v>
      </c>
    </row>
    <row r="609" spans="1:9" x14ac:dyDescent="0.25">
      <c r="A609" s="84">
        <v>66</v>
      </c>
      <c r="B609" s="106">
        <v>45342</v>
      </c>
      <c r="C609" s="105">
        <v>45348</v>
      </c>
      <c r="D609" s="13" t="s">
        <v>239</v>
      </c>
      <c r="E609" s="4" t="s">
        <v>154</v>
      </c>
      <c r="F609" s="4">
        <v>52151504</v>
      </c>
      <c r="G609" s="45">
        <v>5</v>
      </c>
      <c r="H609" s="14">
        <v>5245.65</v>
      </c>
      <c r="I609" s="14">
        <f t="shared" si="10"/>
        <v>26228.25</v>
      </c>
    </row>
    <row r="610" spans="1:9" x14ac:dyDescent="0.25">
      <c r="A610" s="84">
        <v>67</v>
      </c>
      <c r="B610" s="106">
        <v>45300</v>
      </c>
      <c r="C610" s="106">
        <v>45328</v>
      </c>
      <c r="D610" s="44" t="s">
        <v>251</v>
      </c>
      <c r="E610" s="13" t="s">
        <v>153</v>
      </c>
      <c r="F610" s="13">
        <v>14111705</v>
      </c>
      <c r="G610" s="45">
        <v>4</v>
      </c>
      <c r="H610" s="17">
        <v>3333.5</v>
      </c>
      <c r="I610" s="17">
        <f t="shared" si="10"/>
        <v>13334</v>
      </c>
    </row>
    <row r="611" spans="1:9" s="3" customFormat="1" x14ac:dyDescent="0.25">
      <c r="A611" s="84">
        <v>68</v>
      </c>
      <c r="B611" s="106">
        <v>45278</v>
      </c>
      <c r="C611" s="106">
        <v>45280</v>
      </c>
      <c r="D611" s="13" t="s">
        <v>269</v>
      </c>
      <c r="E611" s="13" t="s">
        <v>148</v>
      </c>
      <c r="F611" s="13">
        <v>47131816</v>
      </c>
      <c r="G611" s="45">
        <v>29</v>
      </c>
      <c r="H611" s="17">
        <v>444.77</v>
      </c>
      <c r="I611" s="17">
        <f t="shared" si="10"/>
        <v>12898.33</v>
      </c>
    </row>
    <row r="612" spans="1:9" s="3" customFormat="1" x14ac:dyDescent="0.25">
      <c r="A612" s="84">
        <v>69</v>
      </c>
      <c r="B612" s="108">
        <v>45278</v>
      </c>
      <c r="C612" s="108">
        <v>45280</v>
      </c>
      <c r="D612" s="41" t="s">
        <v>270</v>
      </c>
      <c r="E612" s="22" t="s">
        <v>148</v>
      </c>
      <c r="F612" s="22">
        <v>47131704</v>
      </c>
      <c r="G612" s="92">
        <v>16</v>
      </c>
      <c r="H612" s="14">
        <v>1401.84</v>
      </c>
      <c r="I612" s="14">
        <f t="shared" si="10"/>
        <v>22429.439999999999</v>
      </c>
    </row>
    <row r="613" spans="1:9" s="3" customFormat="1" x14ac:dyDescent="0.25">
      <c r="A613" s="84">
        <v>70</v>
      </c>
      <c r="B613" s="105">
        <v>45278</v>
      </c>
      <c r="C613" s="105">
        <v>45280</v>
      </c>
      <c r="D613" s="41" t="s">
        <v>271</v>
      </c>
      <c r="E613" s="4" t="s">
        <v>148</v>
      </c>
      <c r="F613" s="4">
        <v>47131701</v>
      </c>
      <c r="G613" s="42">
        <v>16</v>
      </c>
      <c r="H613" s="14">
        <v>1433.7</v>
      </c>
      <c r="I613" s="14">
        <f t="shared" si="10"/>
        <v>22939.200000000001</v>
      </c>
    </row>
    <row r="614" spans="1:9" s="3" customFormat="1" x14ac:dyDescent="0.25">
      <c r="A614" s="84">
        <v>71</v>
      </c>
      <c r="B614" s="106">
        <v>45204</v>
      </c>
      <c r="C614" s="105">
        <v>45209</v>
      </c>
      <c r="D614" s="44" t="s">
        <v>240</v>
      </c>
      <c r="E614" s="4" t="s">
        <v>155</v>
      </c>
      <c r="F614" s="4">
        <v>82141507</v>
      </c>
      <c r="G614" s="45">
        <v>4400</v>
      </c>
      <c r="H614" s="14">
        <v>8.26</v>
      </c>
      <c r="I614" s="14">
        <f t="shared" si="10"/>
        <v>36344</v>
      </c>
    </row>
    <row r="615" spans="1:9" s="91" customFormat="1" x14ac:dyDescent="0.25">
      <c r="A615" s="84">
        <v>72</v>
      </c>
      <c r="B615" s="106">
        <v>45194</v>
      </c>
      <c r="C615" s="105">
        <v>45198</v>
      </c>
      <c r="D615" s="44" t="s">
        <v>238</v>
      </c>
      <c r="E615" s="4" t="s">
        <v>153</v>
      </c>
      <c r="F615" s="4">
        <v>52151503</v>
      </c>
      <c r="G615" s="45">
        <v>1</v>
      </c>
      <c r="H615" s="14">
        <v>4672.8</v>
      </c>
      <c r="I615" s="14">
        <f t="shared" si="10"/>
        <v>4672.8</v>
      </c>
    </row>
    <row r="616" spans="1:9" s="91" customFormat="1" x14ac:dyDescent="0.25">
      <c r="A616" s="84">
        <v>73</v>
      </c>
      <c r="B616" s="105">
        <v>45068</v>
      </c>
      <c r="C616" s="105">
        <v>45107</v>
      </c>
      <c r="D616" s="44" t="s">
        <v>211</v>
      </c>
      <c r="E616" s="4" t="s">
        <v>153</v>
      </c>
      <c r="F616" s="4">
        <v>52151503</v>
      </c>
      <c r="G616" s="42">
        <v>5</v>
      </c>
      <c r="H616" s="14">
        <v>4124.1000000000004</v>
      </c>
      <c r="I616" s="14">
        <f t="shared" si="10"/>
        <v>20620.5</v>
      </c>
    </row>
    <row r="617" spans="1:9" s="91" customFormat="1" x14ac:dyDescent="0.25">
      <c r="A617" s="84">
        <v>74</v>
      </c>
      <c r="B617" s="108">
        <v>45068</v>
      </c>
      <c r="C617" s="108">
        <v>45107</v>
      </c>
      <c r="D617" s="41" t="s">
        <v>212</v>
      </c>
      <c r="E617" s="22" t="s">
        <v>153</v>
      </c>
      <c r="F617" s="22">
        <v>52151503</v>
      </c>
      <c r="G617" s="92">
        <v>9</v>
      </c>
      <c r="H617" s="14">
        <v>4124.1000000000004</v>
      </c>
      <c r="I617" s="14">
        <f t="shared" ref="I617:I648" si="11">ROUND(G617*H617,2)</f>
        <v>37116.9</v>
      </c>
    </row>
    <row r="618" spans="1:9" s="3" customFormat="1" x14ac:dyDescent="0.25">
      <c r="A618" s="84">
        <v>75</v>
      </c>
      <c r="B618" s="106">
        <v>45050</v>
      </c>
      <c r="C618" s="105">
        <v>45107</v>
      </c>
      <c r="D618" s="44" t="s">
        <v>645</v>
      </c>
      <c r="E618" s="4" t="s">
        <v>191</v>
      </c>
      <c r="F618" s="4">
        <v>47131501</v>
      </c>
      <c r="G618" s="45">
        <v>2</v>
      </c>
      <c r="H618" s="14">
        <v>2301</v>
      </c>
      <c r="I618" s="14">
        <f t="shared" si="11"/>
        <v>4602</v>
      </c>
    </row>
    <row r="619" spans="1:9" s="3" customFormat="1" x14ac:dyDescent="0.25">
      <c r="A619" s="84">
        <v>76</v>
      </c>
      <c r="B619" s="105">
        <v>44771</v>
      </c>
      <c r="C619" s="105">
        <v>45107</v>
      </c>
      <c r="D619" s="43" t="s">
        <v>164</v>
      </c>
      <c r="E619" s="4" t="s">
        <v>165</v>
      </c>
      <c r="F619" s="4">
        <v>52152104</v>
      </c>
      <c r="G619" s="42">
        <v>18</v>
      </c>
      <c r="H619" s="14">
        <v>218.06</v>
      </c>
      <c r="I619" s="14">
        <f t="shared" si="11"/>
        <v>3925.08</v>
      </c>
    </row>
    <row r="620" spans="1:9" s="3" customFormat="1" x14ac:dyDescent="0.25">
      <c r="A620" s="84">
        <v>77</v>
      </c>
      <c r="B620" s="105">
        <v>44771</v>
      </c>
      <c r="C620" s="105">
        <v>45107</v>
      </c>
      <c r="D620" s="41" t="s">
        <v>163</v>
      </c>
      <c r="E620" s="4" t="s">
        <v>148</v>
      </c>
      <c r="F620" s="4">
        <v>52151704</v>
      </c>
      <c r="G620" s="42">
        <v>12</v>
      </c>
      <c r="H620" s="14">
        <v>72.69</v>
      </c>
      <c r="I620" s="14">
        <f t="shared" si="11"/>
        <v>872.28</v>
      </c>
    </row>
    <row r="621" spans="1:9" s="3" customFormat="1" x14ac:dyDescent="0.25">
      <c r="A621" s="84">
        <v>78</v>
      </c>
      <c r="B621" s="105">
        <v>44771</v>
      </c>
      <c r="C621" s="105">
        <v>45107</v>
      </c>
      <c r="D621" s="4" t="s">
        <v>169</v>
      </c>
      <c r="E621" s="4" t="s">
        <v>148</v>
      </c>
      <c r="F621" s="4">
        <v>48101505</v>
      </c>
      <c r="G621" s="42">
        <v>2</v>
      </c>
      <c r="H621" s="14">
        <v>817.74</v>
      </c>
      <c r="I621" s="14">
        <f t="shared" si="11"/>
        <v>1635.48</v>
      </c>
    </row>
    <row r="622" spans="1:9" s="3" customFormat="1" x14ac:dyDescent="0.25">
      <c r="A622" s="84">
        <v>79</v>
      </c>
      <c r="B622" s="105">
        <v>44771</v>
      </c>
      <c r="C622" s="105">
        <v>45107</v>
      </c>
      <c r="D622" s="41" t="s">
        <v>166</v>
      </c>
      <c r="E622" s="4" t="s">
        <v>155</v>
      </c>
      <c r="F622" s="4">
        <v>48101901</v>
      </c>
      <c r="G622" s="42">
        <v>1</v>
      </c>
      <c r="H622" s="14">
        <v>33799.919999999998</v>
      </c>
      <c r="I622" s="14">
        <f t="shared" si="11"/>
        <v>33799.919999999998</v>
      </c>
    </row>
    <row r="623" spans="1:9" s="3" customFormat="1" x14ac:dyDescent="0.25">
      <c r="A623" s="84">
        <v>80</v>
      </c>
      <c r="B623" s="105">
        <v>44771</v>
      </c>
      <c r="C623" s="105">
        <v>45107</v>
      </c>
      <c r="D623" s="41" t="s">
        <v>167</v>
      </c>
      <c r="E623" s="4" t="s">
        <v>148</v>
      </c>
      <c r="F623" s="4">
        <v>48101902</v>
      </c>
      <c r="G623" s="42">
        <v>1</v>
      </c>
      <c r="H623" s="14">
        <v>17608.669999999998</v>
      </c>
      <c r="I623" s="14">
        <f t="shared" si="11"/>
        <v>17608.669999999998</v>
      </c>
    </row>
    <row r="624" spans="1:9" s="3" customFormat="1" x14ac:dyDescent="0.25">
      <c r="A624" s="84">
        <v>81</v>
      </c>
      <c r="B624" s="105">
        <v>44771</v>
      </c>
      <c r="C624" s="105">
        <v>45107</v>
      </c>
      <c r="D624" s="41" t="s">
        <v>168</v>
      </c>
      <c r="E624" s="4" t="s">
        <v>148</v>
      </c>
      <c r="F624" s="4">
        <v>52151807</v>
      </c>
      <c r="G624" s="42">
        <v>2</v>
      </c>
      <c r="H624" s="14">
        <v>6387.46</v>
      </c>
      <c r="I624" s="14">
        <f t="shared" si="11"/>
        <v>12774.92</v>
      </c>
    </row>
    <row r="625" spans="1:9" s="3" customFormat="1" x14ac:dyDescent="0.25">
      <c r="A625" s="84">
        <v>82</v>
      </c>
      <c r="B625" s="106">
        <v>44771</v>
      </c>
      <c r="C625" s="105">
        <v>45107</v>
      </c>
      <c r="D625" s="44" t="s">
        <v>162</v>
      </c>
      <c r="E625" s="4" t="s">
        <v>148</v>
      </c>
      <c r="F625" s="4">
        <v>52152101</v>
      </c>
      <c r="G625" s="45">
        <v>6</v>
      </c>
      <c r="H625" s="14">
        <v>735.78</v>
      </c>
      <c r="I625" s="14">
        <f t="shared" si="11"/>
        <v>4414.68</v>
      </c>
    </row>
    <row r="626" spans="1:9" x14ac:dyDescent="0.25">
      <c r="A626" s="84">
        <v>83</v>
      </c>
      <c r="B626" s="106">
        <v>44713</v>
      </c>
      <c r="C626" s="105">
        <v>45107</v>
      </c>
      <c r="D626" s="44" t="s">
        <v>179</v>
      </c>
      <c r="E626" s="4" t="s">
        <v>180</v>
      </c>
      <c r="F626" s="4">
        <v>14111611</v>
      </c>
      <c r="G626" s="45">
        <v>12</v>
      </c>
      <c r="H626" s="14">
        <v>132.21</v>
      </c>
      <c r="I626" s="14">
        <f t="shared" si="11"/>
        <v>1586.52</v>
      </c>
    </row>
    <row r="627" spans="1:9" x14ac:dyDescent="0.25">
      <c r="A627" s="84">
        <v>84</v>
      </c>
      <c r="B627" s="105">
        <v>44635</v>
      </c>
      <c r="C627" s="105">
        <v>45107</v>
      </c>
      <c r="D627" s="43" t="s">
        <v>138</v>
      </c>
      <c r="E627" s="4" t="s">
        <v>148</v>
      </c>
      <c r="F627" s="4">
        <v>47131611</v>
      </c>
      <c r="G627" s="45">
        <v>8</v>
      </c>
      <c r="H627" s="112">
        <v>162.4</v>
      </c>
      <c r="I627" s="112">
        <f t="shared" si="11"/>
        <v>1299.2</v>
      </c>
    </row>
    <row r="628" spans="1:9" s="2" customFormat="1" x14ac:dyDescent="0.25">
      <c r="A628" s="84">
        <v>85</v>
      </c>
      <c r="B628" s="106">
        <v>44431</v>
      </c>
      <c r="C628" s="106">
        <v>45107</v>
      </c>
      <c r="D628" s="44" t="s">
        <v>143</v>
      </c>
      <c r="E628" s="13" t="s">
        <v>152</v>
      </c>
      <c r="F628" s="13">
        <v>52151502</v>
      </c>
      <c r="G628" s="45">
        <v>3</v>
      </c>
      <c r="H628" s="17">
        <v>51.92</v>
      </c>
      <c r="I628" s="17">
        <f t="shared" si="11"/>
        <v>155.76</v>
      </c>
    </row>
    <row r="629" spans="1:9" x14ac:dyDescent="0.25">
      <c r="A629" s="84">
        <v>86</v>
      </c>
      <c r="B629" s="105">
        <v>44417</v>
      </c>
      <c r="C629" s="105">
        <v>45107</v>
      </c>
      <c r="D629" s="41" t="s">
        <v>142</v>
      </c>
      <c r="E629" s="4" t="s">
        <v>276</v>
      </c>
      <c r="F629" s="4">
        <v>47131816</v>
      </c>
      <c r="G629" s="42">
        <v>20</v>
      </c>
      <c r="H629" s="14">
        <v>660.8</v>
      </c>
      <c r="I629" s="14">
        <f t="shared" si="11"/>
        <v>13216</v>
      </c>
    </row>
    <row r="630" spans="1:9" x14ac:dyDescent="0.25">
      <c r="A630" s="84">
        <v>87</v>
      </c>
      <c r="B630" s="105">
        <v>44179</v>
      </c>
      <c r="C630" s="105">
        <v>45107</v>
      </c>
      <c r="D630" s="41" t="s">
        <v>139</v>
      </c>
      <c r="E630" s="4" t="s">
        <v>149</v>
      </c>
      <c r="F630" s="4">
        <v>52151503</v>
      </c>
      <c r="G630" s="42">
        <v>4</v>
      </c>
      <c r="H630" s="14">
        <v>23.6</v>
      </c>
      <c r="I630" s="14">
        <f t="shared" si="11"/>
        <v>94.4</v>
      </c>
    </row>
    <row r="631" spans="1:9" x14ac:dyDescent="0.25">
      <c r="A631" s="84">
        <v>88</v>
      </c>
      <c r="B631" s="105">
        <v>44179</v>
      </c>
      <c r="C631" s="105">
        <v>45107</v>
      </c>
      <c r="D631" s="43" t="s">
        <v>141</v>
      </c>
      <c r="E631" s="4" t="s">
        <v>729</v>
      </c>
      <c r="F631" s="4">
        <v>47131827</v>
      </c>
      <c r="G631" s="42">
        <v>1</v>
      </c>
      <c r="H631" s="14">
        <v>191.16</v>
      </c>
      <c r="I631" s="14">
        <f t="shared" si="11"/>
        <v>191.16</v>
      </c>
    </row>
    <row r="632" spans="1:9" s="3" customFormat="1" x14ac:dyDescent="0.25">
      <c r="A632" s="84">
        <v>89</v>
      </c>
      <c r="B632" s="109">
        <v>43875</v>
      </c>
      <c r="C632" s="105">
        <v>45107</v>
      </c>
      <c r="D632" s="13" t="s">
        <v>323</v>
      </c>
      <c r="E632" s="4" t="s">
        <v>153</v>
      </c>
      <c r="F632" s="4">
        <v>52151504</v>
      </c>
      <c r="G632" s="45">
        <v>2</v>
      </c>
      <c r="H632" s="14">
        <v>40.36</v>
      </c>
      <c r="I632" s="14">
        <f t="shared" si="11"/>
        <v>80.72</v>
      </c>
    </row>
    <row r="633" spans="1:9" x14ac:dyDescent="0.25">
      <c r="A633" s="84">
        <v>90</v>
      </c>
      <c r="B633" s="109">
        <v>43770</v>
      </c>
      <c r="C633" s="105">
        <v>45107</v>
      </c>
      <c r="D633" s="13" t="s">
        <v>145</v>
      </c>
      <c r="E633" s="4" t="s">
        <v>154</v>
      </c>
      <c r="F633" s="4">
        <v>52151504</v>
      </c>
      <c r="G633" s="46">
        <v>11</v>
      </c>
      <c r="H633" s="14">
        <v>2527.56</v>
      </c>
      <c r="I633" s="14">
        <f t="shared" si="11"/>
        <v>27803.16</v>
      </c>
    </row>
    <row r="634" spans="1:9" x14ac:dyDescent="0.25">
      <c r="A634" s="84">
        <v>91</v>
      </c>
      <c r="B634" s="216">
        <v>43312</v>
      </c>
      <c r="C634" s="105">
        <v>45107</v>
      </c>
      <c r="D634" s="217" t="s">
        <v>140</v>
      </c>
      <c r="E634" s="28" t="s">
        <v>153</v>
      </c>
      <c r="F634" s="28">
        <v>52151503</v>
      </c>
      <c r="G634" s="219">
        <v>14</v>
      </c>
      <c r="H634" s="14">
        <v>55.39</v>
      </c>
      <c r="I634" s="14">
        <f t="shared" si="11"/>
        <v>775.46</v>
      </c>
    </row>
    <row r="635" spans="1:9" x14ac:dyDescent="0.25">
      <c r="A635" s="84">
        <v>92</v>
      </c>
      <c r="B635" s="109">
        <v>43257</v>
      </c>
      <c r="C635" s="105">
        <v>45107</v>
      </c>
      <c r="D635" s="47" t="s">
        <v>146</v>
      </c>
      <c r="E635" s="28" t="s">
        <v>154</v>
      </c>
      <c r="F635" s="28">
        <v>52151504</v>
      </c>
      <c r="G635" s="48">
        <v>3</v>
      </c>
      <c r="H635" s="14">
        <v>4248</v>
      </c>
      <c r="I635" s="14">
        <f t="shared" si="11"/>
        <v>12744</v>
      </c>
    </row>
    <row r="636" spans="1:9" x14ac:dyDescent="0.25">
      <c r="A636" s="84">
        <v>93</v>
      </c>
      <c r="B636" s="109">
        <v>43048</v>
      </c>
      <c r="C636" s="106">
        <v>45107</v>
      </c>
      <c r="D636" s="218" t="s">
        <v>144</v>
      </c>
      <c r="E636" s="49" t="s">
        <v>153</v>
      </c>
      <c r="F636" s="49">
        <v>52151502</v>
      </c>
      <c r="G636" s="48">
        <v>7</v>
      </c>
      <c r="H636" s="17">
        <v>170.59</v>
      </c>
      <c r="I636" s="17">
        <f t="shared" si="11"/>
        <v>1194.1300000000001</v>
      </c>
    </row>
    <row r="637" spans="1:9" x14ac:dyDescent="0.25">
      <c r="A637" s="4"/>
      <c r="B637" s="4"/>
      <c r="C637" s="4"/>
      <c r="D637" s="4" t="s">
        <v>170</v>
      </c>
      <c r="E637" s="4"/>
      <c r="F637" s="4"/>
      <c r="G637" s="4"/>
      <c r="H637" s="4"/>
      <c r="I637" s="50">
        <f>SUM(I553:I636)</f>
        <v>1368805.8099999994</v>
      </c>
    </row>
    <row r="638" spans="1:9" x14ac:dyDescent="0.25">
      <c r="A638" s="40"/>
      <c r="B638" s="40"/>
      <c r="C638" s="40"/>
      <c r="D638" s="40"/>
      <c r="E638" s="40"/>
      <c r="F638" s="40"/>
      <c r="G638" s="40"/>
      <c r="H638" s="38"/>
      <c r="I638" s="55"/>
    </row>
    <row r="639" spans="1:9" ht="15.75" thickBot="1" x14ac:dyDescent="0.3">
      <c r="A639" s="40"/>
      <c r="B639" s="40"/>
      <c r="C639" s="40"/>
      <c r="D639" s="40"/>
      <c r="E639" s="40"/>
      <c r="F639" s="40"/>
      <c r="G639" s="40"/>
      <c r="H639" s="38"/>
      <c r="I639" s="55"/>
    </row>
    <row r="640" spans="1:9" s="9" customFormat="1" ht="15.75" thickBot="1" x14ac:dyDescent="0.3">
      <c r="A640" s="247" t="s">
        <v>224</v>
      </c>
      <c r="B640" s="248"/>
      <c r="C640" s="248"/>
      <c r="D640" s="248"/>
      <c r="E640" s="248"/>
      <c r="F640" s="248"/>
      <c r="G640" s="248"/>
      <c r="H640" s="248"/>
      <c r="I640" s="249"/>
    </row>
    <row r="641" spans="1:9" s="9" customFormat="1" x14ac:dyDescent="0.25">
      <c r="A641" s="20">
        <v>1</v>
      </c>
      <c r="B641" s="82" t="s">
        <v>621</v>
      </c>
      <c r="C641" s="82">
        <v>45747</v>
      </c>
      <c r="D641" s="4" t="s">
        <v>622</v>
      </c>
      <c r="E641" s="13" t="s">
        <v>200</v>
      </c>
      <c r="F641" s="13">
        <v>46171515</v>
      </c>
      <c r="G641" s="13">
        <v>50</v>
      </c>
      <c r="H641" s="53">
        <v>4.25</v>
      </c>
      <c r="I641" s="14">
        <f t="shared" ref="I641:I672" si="12">ROUND(G641*H641,2)</f>
        <v>212.5</v>
      </c>
    </row>
    <row r="642" spans="1:9" s="9" customFormat="1" x14ac:dyDescent="0.25">
      <c r="A642" s="20">
        <v>2</v>
      </c>
      <c r="B642" s="82">
        <v>45848</v>
      </c>
      <c r="C642" s="82">
        <v>45860</v>
      </c>
      <c r="D642" s="98" t="s">
        <v>674</v>
      </c>
      <c r="E642" s="98" t="s">
        <v>337</v>
      </c>
      <c r="F642" s="99">
        <v>39121601</v>
      </c>
      <c r="G642" s="20">
        <v>6</v>
      </c>
      <c r="H642" s="33">
        <v>389.4</v>
      </c>
      <c r="I642" s="14">
        <f t="shared" si="12"/>
        <v>2336.4</v>
      </c>
    </row>
    <row r="643" spans="1:9" s="9" customFormat="1" x14ac:dyDescent="0.25">
      <c r="A643" s="20">
        <v>3</v>
      </c>
      <c r="B643" s="82">
        <v>45848</v>
      </c>
      <c r="C643" s="82">
        <v>45860</v>
      </c>
      <c r="D643" s="98" t="s">
        <v>676</v>
      </c>
      <c r="E643" s="98" t="s">
        <v>337</v>
      </c>
      <c r="F643" s="99">
        <v>39121601</v>
      </c>
      <c r="G643" s="20">
        <v>6</v>
      </c>
      <c r="H643" s="33">
        <v>389.4</v>
      </c>
      <c r="I643" s="14">
        <f t="shared" si="12"/>
        <v>2336.4</v>
      </c>
    </row>
    <row r="644" spans="1:9" s="9" customFormat="1" x14ac:dyDescent="0.25">
      <c r="A644" s="20">
        <v>4</v>
      </c>
      <c r="B644" s="82">
        <v>45848</v>
      </c>
      <c r="C644" s="82">
        <v>45860</v>
      </c>
      <c r="D644" s="98" t="s">
        <v>675</v>
      </c>
      <c r="E644" s="98" t="s">
        <v>337</v>
      </c>
      <c r="F644" s="99">
        <v>39121601</v>
      </c>
      <c r="G644" s="20">
        <v>6</v>
      </c>
      <c r="H644" s="33">
        <v>377.6</v>
      </c>
      <c r="I644" s="14">
        <f t="shared" si="12"/>
        <v>2265.6</v>
      </c>
    </row>
    <row r="645" spans="1:9" s="9" customFormat="1" x14ac:dyDescent="0.25">
      <c r="A645" s="20">
        <v>5</v>
      </c>
      <c r="B645" s="82">
        <v>45848</v>
      </c>
      <c r="C645" s="82">
        <v>45860</v>
      </c>
      <c r="D645" s="98" t="s">
        <v>671</v>
      </c>
      <c r="E645" s="98" t="s">
        <v>337</v>
      </c>
      <c r="F645" s="99">
        <v>31211904</v>
      </c>
      <c r="G645" s="20">
        <v>5</v>
      </c>
      <c r="H645" s="33">
        <v>118</v>
      </c>
      <c r="I645" s="14">
        <f t="shared" si="12"/>
        <v>590</v>
      </c>
    </row>
    <row r="646" spans="1:9" s="9" customFormat="1" x14ac:dyDescent="0.25">
      <c r="A646" s="20">
        <v>6</v>
      </c>
      <c r="B646" s="82">
        <v>45848</v>
      </c>
      <c r="C646" s="82">
        <v>45860</v>
      </c>
      <c r="D646" s="98" t="s">
        <v>672</v>
      </c>
      <c r="E646" s="98" t="s">
        <v>337</v>
      </c>
      <c r="F646" s="99">
        <v>31211904</v>
      </c>
      <c r="G646" s="20">
        <v>5</v>
      </c>
      <c r="H646" s="33">
        <v>153.4</v>
      </c>
      <c r="I646" s="14">
        <f t="shared" si="12"/>
        <v>767</v>
      </c>
    </row>
    <row r="647" spans="1:9" s="9" customFormat="1" x14ac:dyDescent="0.25">
      <c r="A647" s="20">
        <v>7</v>
      </c>
      <c r="B647" s="82">
        <v>45848</v>
      </c>
      <c r="C647" s="82">
        <v>45860</v>
      </c>
      <c r="D647" s="52" t="s">
        <v>669</v>
      </c>
      <c r="E647" s="13" t="s">
        <v>150</v>
      </c>
      <c r="F647" s="13">
        <v>11151502</v>
      </c>
      <c r="G647" s="13">
        <v>5</v>
      </c>
      <c r="H647" s="53">
        <v>472</v>
      </c>
      <c r="I647" s="14">
        <f t="shared" si="12"/>
        <v>2360</v>
      </c>
    </row>
    <row r="648" spans="1:9" s="9" customFormat="1" x14ac:dyDescent="0.25">
      <c r="A648" s="20">
        <v>8</v>
      </c>
      <c r="B648" s="82">
        <v>45848</v>
      </c>
      <c r="C648" s="82">
        <v>45860</v>
      </c>
      <c r="D648" s="4" t="s">
        <v>665</v>
      </c>
      <c r="E648" s="13" t="s">
        <v>276</v>
      </c>
      <c r="F648" s="13">
        <v>31121707</v>
      </c>
      <c r="G648" s="13">
        <v>4</v>
      </c>
      <c r="H648" s="53">
        <v>536.9</v>
      </c>
      <c r="I648" s="14">
        <f t="shared" si="12"/>
        <v>2147.6</v>
      </c>
    </row>
    <row r="649" spans="1:9" s="9" customFormat="1" x14ac:dyDescent="0.25">
      <c r="A649" s="20">
        <v>9</v>
      </c>
      <c r="B649" s="82">
        <v>45848</v>
      </c>
      <c r="C649" s="82">
        <v>45860</v>
      </c>
      <c r="D649" s="4" t="s">
        <v>666</v>
      </c>
      <c r="E649" s="13" t="s">
        <v>200</v>
      </c>
      <c r="F649" s="13">
        <v>31191504</v>
      </c>
      <c r="G649" s="13">
        <v>6</v>
      </c>
      <c r="H649" s="53">
        <v>31.86</v>
      </c>
      <c r="I649" s="14">
        <f t="shared" si="12"/>
        <v>191.16</v>
      </c>
    </row>
    <row r="650" spans="1:9" s="9" customFormat="1" x14ac:dyDescent="0.25">
      <c r="A650" s="20">
        <v>10</v>
      </c>
      <c r="B650" s="82">
        <v>45848</v>
      </c>
      <c r="C650" s="82">
        <v>45860</v>
      </c>
      <c r="D650" s="4" t="s">
        <v>667</v>
      </c>
      <c r="E650" s="13" t="s">
        <v>200</v>
      </c>
      <c r="F650" s="13">
        <v>31191504</v>
      </c>
      <c r="G650" s="13">
        <v>3</v>
      </c>
      <c r="H650" s="53">
        <v>31.86</v>
      </c>
      <c r="I650" s="14">
        <f t="shared" si="12"/>
        <v>95.58</v>
      </c>
    </row>
    <row r="651" spans="1:9" s="9" customFormat="1" x14ac:dyDescent="0.25">
      <c r="A651" s="20">
        <v>11</v>
      </c>
      <c r="B651" s="82">
        <v>45848</v>
      </c>
      <c r="C651" s="82">
        <v>45860</v>
      </c>
      <c r="D651" s="4" t="s">
        <v>673</v>
      </c>
      <c r="E651" s="13" t="s">
        <v>200</v>
      </c>
      <c r="F651" s="13">
        <v>13101708</v>
      </c>
      <c r="G651" s="13">
        <v>4</v>
      </c>
      <c r="H651" s="53">
        <v>472</v>
      </c>
      <c r="I651" s="14">
        <f t="shared" si="12"/>
        <v>1888</v>
      </c>
    </row>
    <row r="652" spans="1:9" s="9" customFormat="1" x14ac:dyDescent="0.25">
      <c r="A652" s="20">
        <v>12</v>
      </c>
      <c r="B652" s="82">
        <v>45848</v>
      </c>
      <c r="C652" s="82">
        <v>45860</v>
      </c>
      <c r="D652" s="4" t="s">
        <v>679</v>
      </c>
      <c r="E652" s="4" t="s">
        <v>337</v>
      </c>
      <c r="F652" s="13">
        <v>41112212</v>
      </c>
      <c r="G652" s="4">
        <v>1</v>
      </c>
      <c r="H652" s="53">
        <v>2124</v>
      </c>
      <c r="I652" s="14">
        <f t="shared" si="12"/>
        <v>2124</v>
      </c>
    </row>
    <row r="653" spans="1:9" s="9" customFormat="1" x14ac:dyDescent="0.25">
      <c r="A653" s="20">
        <v>13</v>
      </c>
      <c r="B653" s="82">
        <v>45848</v>
      </c>
      <c r="C653" s="82">
        <v>45860</v>
      </c>
      <c r="D653" s="4" t="s">
        <v>677</v>
      </c>
      <c r="E653" s="4" t="s">
        <v>200</v>
      </c>
      <c r="F653" s="13">
        <v>47131502</v>
      </c>
      <c r="G653" s="4">
        <v>8</v>
      </c>
      <c r="H653" s="53">
        <v>47.2</v>
      </c>
      <c r="I653" s="14">
        <f t="shared" si="12"/>
        <v>377.6</v>
      </c>
    </row>
    <row r="654" spans="1:9" s="9" customFormat="1" x14ac:dyDescent="0.25">
      <c r="A654" s="20">
        <v>14</v>
      </c>
      <c r="B654" s="82">
        <v>45848</v>
      </c>
      <c r="C654" s="82">
        <v>45860</v>
      </c>
      <c r="D654" s="4" t="s">
        <v>662</v>
      </c>
      <c r="E654" s="4" t="s">
        <v>276</v>
      </c>
      <c r="F654" s="13">
        <v>31211801</v>
      </c>
      <c r="G654" s="4">
        <v>1</v>
      </c>
      <c r="H654" s="53">
        <v>483.8</v>
      </c>
      <c r="I654" s="14">
        <f t="shared" si="12"/>
        <v>483.8</v>
      </c>
    </row>
    <row r="655" spans="1:9" s="9" customFormat="1" x14ac:dyDescent="0.25">
      <c r="A655" s="20">
        <v>15</v>
      </c>
      <c r="B655" s="174">
        <v>45848</v>
      </c>
      <c r="C655" s="174">
        <v>45860</v>
      </c>
      <c r="D655" s="22" t="s">
        <v>681</v>
      </c>
      <c r="E655" s="22" t="s">
        <v>200</v>
      </c>
      <c r="F655" s="22">
        <v>39121206</v>
      </c>
      <c r="G655" s="22">
        <v>10</v>
      </c>
      <c r="H655" s="123">
        <v>348.1</v>
      </c>
      <c r="I655" s="14">
        <f t="shared" si="12"/>
        <v>3481</v>
      </c>
    </row>
    <row r="656" spans="1:9" s="9" customFormat="1" x14ac:dyDescent="0.25">
      <c r="A656" s="20">
        <v>16</v>
      </c>
      <c r="B656" s="174">
        <v>45848</v>
      </c>
      <c r="C656" s="174">
        <v>45860</v>
      </c>
      <c r="D656" s="4" t="s">
        <v>678</v>
      </c>
      <c r="E656" s="22" t="s">
        <v>200</v>
      </c>
      <c r="F656" s="22">
        <v>39101701</v>
      </c>
      <c r="G656" s="22">
        <v>17</v>
      </c>
      <c r="H656" s="123">
        <v>1506.86</v>
      </c>
      <c r="I656" s="14">
        <f t="shared" si="12"/>
        <v>25616.62</v>
      </c>
    </row>
    <row r="657" spans="1:11" s="9" customFormat="1" x14ac:dyDescent="0.25">
      <c r="A657" s="20">
        <v>17</v>
      </c>
      <c r="B657" s="82">
        <v>45848</v>
      </c>
      <c r="C657" s="82">
        <v>45860</v>
      </c>
      <c r="D657" s="114" t="s">
        <v>600</v>
      </c>
      <c r="E657" s="4" t="s">
        <v>200</v>
      </c>
      <c r="F657" s="13">
        <v>39101605</v>
      </c>
      <c r="G657" s="4">
        <v>10</v>
      </c>
      <c r="H657" s="53">
        <v>1506.86</v>
      </c>
      <c r="I657" s="14">
        <f t="shared" si="12"/>
        <v>15068.6</v>
      </c>
    </row>
    <row r="658" spans="1:11" s="9" customFormat="1" x14ac:dyDescent="0.25">
      <c r="A658" s="20">
        <v>18</v>
      </c>
      <c r="B658" s="144">
        <v>45848</v>
      </c>
      <c r="C658" s="144">
        <v>45860</v>
      </c>
      <c r="D658" s="111" t="s">
        <v>581</v>
      </c>
      <c r="E658" s="84" t="s">
        <v>200</v>
      </c>
      <c r="F658" s="111">
        <v>31211506</v>
      </c>
      <c r="G658" s="84">
        <v>3</v>
      </c>
      <c r="H658" s="134">
        <v>9912</v>
      </c>
      <c r="I658" s="14">
        <f t="shared" si="12"/>
        <v>29736</v>
      </c>
    </row>
    <row r="659" spans="1:11" s="9" customFormat="1" x14ac:dyDescent="0.25">
      <c r="A659" s="20">
        <v>19</v>
      </c>
      <c r="B659" s="144">
        <v>45848</v>
      </c>
      <c r="C659" s="144">
        <v>45860</v>
      </c>
      <c r="D659" s="111" t="s">
        <v>670</v>
      </c>
      <c r="E659" s="84" t="s">
        <v>200</v>
      </c>
      <c r="F659" s="111">
        <v>31211506</v>
      </c>
      <c r="G659" s="84">
        <v>1</v>
      </c>
      <c r="H659" s="134">
        <v>9912</v>
      </c>
      <c r="I659" s="14">
        <f t="shared" si="12"/>
        <v>9912</v>
      </c>
    </row>
    <row r="660" spans="1:11" s="9" customFormat="1" x14ac:dyDescent="0.25">
      <c r="A660" s="20">
        <v>20</v>
      </c>
      <c r="B660" s="144">
        <v>45848</v>
      </c>
      <c r="C660" s="144">
        <v>45860</v>
      </c>
      <c r="D660" s="4" t="s">
        <v>680</v>
      </c>
      <c r="E660" s="84" t="s">
        <v>200</v>
      </c>
      <c r="F660" s="111">
        <v>39111810</v>
      </c>
      <c r="G660" s="145">
        <v>6</v>
      </c>
      <c r="H660" s="134">
        <v>342.2</v>
      </c>
      <c r="I660" s="14">
        <f t="shared" si="12"/>
        <v>2053.1999999999998</v>
      </c>
    </row>
    <row r="661" spans="1:11" s="9" customFormat="1" x14ac:dyDescent="0.25">
      <c r="A661" s="20">
        <v>21</v>
      </c>
      <c r="B661" s="144">
        <v>45848</v>
      </c>
      <c r="C661" s="144">
        <v>45860</v>
      </c>
      <c r="D661" s="4" t="s">
        <v>668</v>
      </c>
      <c r="E661" s="84" t="s">
        <v>320</v>
      </c>
      <c r="F661" s="111">
        <v>31211604</v>
      </c>
      <c r="G661" s="145">
        <v>2</v>
      </c>
      <c r="H661" s="134">
        <v>460.2</v>
      </c>
      <c r="I661" s="14">
        <f t="shared" si="12"/>
        <v>920.4</v>
      </c>
    </row>
    <row r="662" spans="1:11" s="9" customFormat="1" x14ac:dyDescent="0.25">
      <c r="A662" s="20">
        <v>22</v>
      </c>
      <c r="B662" s="144">
        <v>45848</v>
      </c>
      <c r="C662" s="144">
        <v>45860</v>
      </c>
      <c r="D662" s="4" t="s">
        <v>663</v>
      </c>
      <c r="E662" s="84" t="s">
        <v>664</v>
      </c>
      <c r="F662" s="111">
        <v>31211505</v>
      </c>
      <c r="G662" s="145">
        <v>3</v>
      </c>
      <c r="H662" s="134">
        <v>731.6</v>
      </c>
      <c r="I662" s="14">
        <f t="shared" si="12"/>
        <v>2194.8000000000002</v>
      </c>
    </row>
    <row r="663" spans="1:11" s="9" customFormat="1" x14ac:dyDescent="0.25">
      <c r="A663" s="20">
        <v>23</v>
      </c>
      <c r="B663" s="82">
        <v>45768</v>
      </c>
      <c r="C663" s="82">
        <v>45776</v>
      </c>
      <c r="D663" s="4" t="s">
        <v>609</v>
      </c>
      <c r="E663" s="4" t="s">
        <v>200</v>
      </c>
      <c r="F663" s="13">
        <v>31161503</v>
      </c>
      <c r="G663" s="28">
        <v>50</v>
      </c>
      <c r="H663" s="53">
        <v>1.18</v>
      </c>
      <c r="I663" s="14">
        <f t="shared" si="12"/>
        <v>59</v>
      </c>
    </row>
    <row r="664" spans="1:11" s="9" customFormat="1" x14ac:dyDescent="0.25">
      <c r="A664" s="20">
        <v>24</v>
      </c>
      <c r="B664" s="25">
        <v>45768</v>
      </c>
      <c r="C664" s="25">
        <v>45776</v>
      </c>
      <c r="D664" s="13" t="s">
        <v>635</v>
      </c>
      <c r="E664" s="4" t="s">
        <v>200</v>
      </c>
      <c r="F664" s="13">
        <v>31161503</v>
      </c>
      <c r="G664" s="28">
        <v>20</v>
      </c>
      <c r="H664" s="53">
        <v>35.4</v>
      </c>
      <c r="I664" s="14">
        <f t="shared" si="12"/>
        <v>708</v>
      </c>
    </row>
    <row r="665" spans="1:11" s="9" customFormat="1" x14ac:dyDescent="0.25">
      <c r="A665" s="20">
        <v>25</v>
      </c>
      <c r="B665" s="174">
        <v>45768</v>
      </c>
      <c r="C665" s="174">
        <v>45776</v>
      </c>
      <c r="D665" s="22" t="s">
        <v>634</v>
      </c>
      <c r="E665" s="22" t="s">
        <v>200</v>
      </c>
      <c r="F665" s="22">
        <v>31161503</v>
      </c>
      <c r="G665" s="125">
        <v>20</v>
      </c>
      <c r="H665" s="123">
        <v>5.31</v>
      </c>
      <c r="I665" s="14">
        <f t="shared" si="12"/>
        <v>106.2</v>
      </c>
    </row>
    <row r="666" spans="1:11" s="9" customFormat="1" ht="15.75" customHeight="1" x14ac:dyDescent="0.25">
      <c r="A666" s="20">
        <v>26</v>
      </c>
      <c r="B666" s="174">
        <v>45768</v>
      </c>
      <c r="C666" s="174">
        <v>45776</v>
      </c>
      <c r="D666" s="4" t="s">
        <v>613</v>
      </c>
      <c r="E666" s="22" t="s">
        <v>200</v>
      </c>
      <c r="F666" s="22">
        <v>39101701</v>
      </c>
      <c r="G666" s="125">
        <v>10</v>
      </c>
      <c r="H666" s="123">
        <v>160.47999999999999</v>
      </c>
      <c r="I666" s="14">
        <f t="shared" si="12"/>
        <v>1604.8</v>
      </c>
    </row>
    <row r="667" spans="1:11" s="9" customFormat="1" ht="15.75" customHeight="1" x14ac:dyDescent="0.25">
      <c r="A667" s="20">
        <v>27</v>
      </c>
      <c r="B667" s="128">
        <v>45768</v>
      </c>
      <c r="C667" s="128">
        <v>45776</v>
      </c>
      <c r="D667" s="22" t="s">
        <v>637</v>
      </c>
      <c r="E667" s="13" t="s">
        <v>200</v>
      </c>
      <c r="F667" s="13">
        <v>27112813</v>
      </c>
      <c r="G667" s="49">
        <v>1</v>
      </c>
      <c r="H667" s="53">
        <v>1510.4</v>
      </c>
      <c r="I667" s="14">
        <f t="shared" si="12"/>
        <v>1510.4</v>
      </c>
    </row>
    <row r="668" spans="1:11" s="9" customFormat="1" ht="15.75" customHeight="1" x14ac:dyDescent="0.25">
      <c r="A668" s="20">
        <v>28</v>
      </c>
      <c r="B668" s="82">
        <v>45758</v>
      </c>
      <c r="C668" s="82">
        <v>45776</v>
      </c>
      <c r="D668" s="186" t="s">
        <v>633</v>
      </c>
      <c r="E668" s="98" t="s">
        <v>587</v>
      </c>
      <c r="F668" s="99">
        <v>60104912</v>
      </c>
      <c r="G668" s="101">
        <v>200</v>
      </c>
      <c r="H668" s="33">
        <v>11.74</v>
      </c>
      <c r="I668" s="14">
        <f t="shared" si="12"/>
        <v>2348</v>
      </c>
    </row>
    <row r="669" spans="1:11" s="130" customFormat="1" ht="15.75" customHeight="1" x14ac:dyDescent="0.25">
      <c r="A669" s="20">
        <v>29</v>
      </c>
      <c r="B669" s="82">
        <v>45747</v>
      </c>
      <c r="C669" s="82">
        <v>45747</v>
      </c>
      <c r="D669" s="4" t="s">
        <v>586</v>
      </c>
      <c r="E669" s="98" t="s">
        <v>587</v>
      </c>
      <c r="F669" s="99">
        <v>60104912</v>
      </c>
      <c r="G669" s="101">
        <v>200</v>
      </c>
      <c r="H669" s="33">
        <v>11.74</v>
      </c>
      <c r="I669" s="14">
        <f t="shared" si="12"/>
        <v>2348</v>
      </c>
      <c r="J669" s="9"/>
      <c r="K669" s="9"/>
    </row>
    <row r="670" spans="1:11" s="9" customFormat="1" ht="15.75" customHeight="1" x14ac:dyDescent="0.25">
      <c r="A670" s="20">
        <v>30</v>
      </c>
      <c r="B670" s="82">
        <v>45747</v>
      </c>
      <c r="C670" s="82">
        <v>45747</v>
      </c>
      <c r="D670" s="4" t="s">
        <v>588</v>
      </c>
      <c r="E670" s="98" t="s">
        <v>587</v>
      </c>
      <c r="F670" s="99">
        <v>60104912</v>
      </c>
      <c r="G670" s="101">
        <v>200</v>
      </c>
      <c r="H670" s="33">
        <v>11.74</v>
      </c>
      <c r="I670" s="14">
        <f t="shared" si="12"/>
        <v>2348</v>
      </c>
    </row>
    <row r="671" spans="1:11" s="9" customFormat="1" ht="15.75" customHeight="1" x14ac:dyDescent="0.25">
      <c r="A671" s="20">
        <v>31</v>
      </c>
      <c r="B671" s="115">
        <v>45747</v>
      </c>
      <c r="C671" s="115">
        <v>45747</v>
      </c>
      <c r="D671" s="186" t="s">
        <v>589</v>
      </c>
      <c r="E671" s="98" t="s">
        <v>587</v>
      </c>
      <c r="F671" s="99">
        <v>60104912</v>
      </c>
      <c r="G671" s="101">
        <v>200</v>
      </c>
      <c r="H671" s="33">
        <v>29.5</v>
      </c>
      <c r="I671" s="14">
        <f t="shared" si="12"/>
        <v>5900</v>
      </c>
    </row>
    <row r="672" spans="1:11" s="9" customFormat="1" x14ac:dyDescent="0.25">
      <c r="A672" s="20">
        <v>32</v>
      </c>
      <c r="B672" s="115">
        <v>45747</v>
      </c>
      <c r="C672" s="115">
        <v>45747</v>
      </c>
      <c r="D672" s="4" t="s">
        <v>590</v>
      </c>
      <c r="E672" s="98" t="s">
        <v>587</v>
      </c>
      <c r="F672" s="99">
        <v>60104912</v>
      </c>
      <c r="G672" s="101">
        <v>200</v>
      </c>
      <c r="H672" s="33">
        <v>44.84</v>
      </c>
      <c r="I672" s="14">
        <f t="shared" si="12"/>
        <v>8968</v>
      </c>
    </row>
    <row r="673" spans="1:11" s="124" customFormat="1" x14ac:dyDescent="0.25">
      <c r="A673" s="20">
        <v>33</v>
      </c>
      <c r="B673" s="115">
        <v>45747</v>
      </c>
      <c r="C673" s="115">
        <v>45747</v>
      </c>
      <c r="D673" s="4" t="s">
        <v>591</v>
      </c>
      <c r="E673" s="98" t="s">
        <v>587</v>
      </c>
      <c r="F673" s="99">
        <v>60104912</v>
      </c>
      <c r="G673" s="101">
        <v>200</v>
      </c>
      <c r="H673" s="33">
        <v>79.06</v>
      </c>
      <c r="I673" s="14">
        <f t="shared" ref="I673:I704" si="13">ROUND(G673*H673,2)</f>
        <v>15812</v>
      </c>
      <c r="J673" s="9"/>
      <c r="K673" s="9"/>
    </row>
    <row r="674" spans="1:11" s="124" customFormat="1" x14ac:dyDescent="0.25">
      <c r="A674" s="20">
        <v>34</v>
      </c>
      <c r="B674" s="115">
        <v>45747</v>
      </c>
      <c r="C674" s="115">
        <v>45747</v>
      </c>
      <c r="D674" s="4" t="s">
        <v>592</v>
      </c>
      <c r="E674" s="98" t="s">
        <v>151</v>
      </c>
      <c r="F674" s="99">
        <v>60104912</v>
      </c>
      <c r="G674" s="101">
        <v>1</v>
      </c>
      <c r="H674" s="33">
        <v>336.3</v>
      </c>
      <c r="I674" s="14">
        <f t="shared" si="13"/>
        <v>336.3</v>
      </c>
      <c r="J674" s="9"/>
      <c r="K674" s="9"/>
    </row>
    <row r="675" spans="1:11" s="9" customFormat="1" x14ac:dyDescent="0.25">
      <c r="A675" s="20">
        <v>35</v>
      </c>
      <c r="B675" s="115">
        <v>45747</v>
      </c>
      <c r="C675" s="115">
        <v>45747</v>
      </c>
      <c r="D675" s="162" t="s">
        <v>620</v>
      </c>
      <c r="E675" s="30" t="s">
        <v>200</v>
      </c>
      <c r="F675" s="20">
        <v>46171501</v>
      </c>
      <c r="G675" s="101">
        <v>8</v>
      </c>
      <c r="H675" s="33">
        <v>401.2</v>
      </c>
      <c r="I675" s="14">
        <f t="shared" si="13"/>
        <v>3209.6</v>
      </c>
    </row>
    <row r="676" spans="1:11" s="9" customFormat="1" x14ac:dyDescent="0.25">
      <c r="A676" s="20">
        <v>36</v>
      </c>
      <c r="B676" s="115">
        <v>45747</v>
      </c>
      <c r="C676" s="115">
        <v>45747</v>
      </c>
      <c r="D676" s="56" t="s">
        <v>596</v>
      </c>
      <c r="E676" s="30" t="s">
        <v>200</v>
      </c>
      <c r="F676" s="20">
        <v>24112404</v>
      </c>
      <c r="G676" s="101">
        <v>8</v>
      </c>
      <c r="H676" s="33">
        <v>106.2</v>
      </c>
      <c r="I676" s="14">
        <f t="shared" si="13"/>
        <v>849.6</v>
      </c>
    </row>
    <row r="677" spans="1:11" s="6" customFormat="1" x14ac:dyDescent="0.25">
      <c r="A677" s="20">
        <v>37</v>
      </c>
      <c r="B677" s="115">
        <v>45747</v>
      </c>
      <c r="C677" s="115">
        <v>45747</v>
      </c>
      <c r="D677" s="4" t="s">
        <v>614</v>
      </c>
      <c r="E677" s="30" t="s">
        <v>200</v>
      </c>
      <c r="F677" s="20">
        <v>60105705</v>
      </c>
      <c r="G677" s="101">
        <v>3</v>
      </c>
      <c r="H677" s="33">
        <v>554.6</v>
      </c>
      <c r="I677" s="14">
        <f t="shared" si="13"/>
        <v>1663.8</v>
      </c>
      <c r="J677" s="9"/>
      <c r="K677" s="9"/>
    </row>
    <row r="678" spans="1:11" s="6" customFormat="1" x14ac:dyDescent="0.25">
      <c r="A678" s="20">
        <v>38</v>
      </c>
      <c r="B678" s="102">
        <v>45747</v>
      </c>
      <c r="C678" s="102">
        <v>45747</v>
      </c>
      <c r="D678" s="4" t="s">
        <v>597</v>
      </c>
      <c r="E678" s="81" t="s">
        <v>337</v>
      </c>
      <c r="F678" s="81">
        <v>39121402</v>
      </c>
      <c r="G678" s="81">
        <v>3</v>
      </c>
      <c r="H678" s="112">
        <v>241.9</v>
      </c>
      <c r="I678" s="14">
        <f t="shared" si="13"/>
        <v>725.7</v>
      </c>
      <c r="J678" s="9"/>
      <c r="K678" s="9"/>
    </row>
    <row r="679" spans="1:11" s="6" customFormat="1" x14ac:dyDescent="0.25">
      <c r="A679" s="20">
        <v>39</v>
      </c>
      <c r="B679" s="115">
        <v>45747</v>
      </c>
      <c r="C679" s="115">
        <v>45747</v>
      </c>
      <c r="D679" s="28" t="s">
        <v>598</v>
      </c>
      <c r="E679" s="13" t="s">
        <v>200</v>
      </c>
      <c r="F679" s="13">
        <v>27112802</v>
      </c>
      <c r="G679" s="49">
        <v>6</v>
      </c>
      <c r="H679" s="53">
        <v>47.2</v>
      </c>
      <c r="I679" s="14">
        <f t="shared" si="13"/>
        <v>283.2</v>
      </c>
      <c r="J679" s="9"/>
      <c r="K679" s="9"/>
    </row>
    <row r="680" spans="1:11" s="6" customFormat="1" x14ac:dyDescent="0.25">
      <c r="A680" s="20">
        <v>40</v>
      </c>
      <c r="B680" s="82">
        <v>45747</v>
      </c>
      <c r="C680" s="82">
        <v>45747</v>
      </c>
      <c r="D680" s="28" t="s">
        <v>599</v>
      </c>
      <c r="E680" s="13" t="s">
        <v>200</v>
      </c>
      <c r="F680" s="13">
        <v>27111702</v>
      </c>
      <c r="G680" s="49">
        <v>1</v>
      </c>
      <c r="H680" s="17">
        <v>2830.82</v>
      </c>
      <c r="I680" s="14">
        <f t="shared" si="13"/>
        <v>2830.82</v>
      </c>
      <c r="J680" s="9"/>
      <c r="K680" s="9"/>
    </row>
    <row r="681" spans="1:11" s="6" customFormat="1" x14ac:dyDescent="0.25">
      <c r="A681" s="20">
        <v>41</v>
      </c>
      <c r="B681" s="82">
        <v>45747</v>
      </c>
      <c r="C681" s="82">
        <v>45747</v>
      </c>
      <c r="D681" s="28" t="s">
        <v>619</v>
      </c>
      <c r="E681" s="13" t="s">
        <v>200</v>
      </c>
      <c r="F681" s="13">
        <v>31201515</v>
      </c>
      <c r="G681" s="49">
        <v>4</v>
      </c>
      <c r="H681" s="17">
        <v>27.14</v>
      </c>
      <c r="I681" s="14">
        <f t="shared" si="13"/>
        <v>108.56</v>
      </c>
      <c r="J681" s="9"/>
      <c r="K681" s="9"/>
    </row>
    <row r="682" spans="1:11" s="6" customFormat="1" x14ac:dyDescent="0.25">
      <c r="A682" s="20">
        <v>42</v>
      </c>
      <c r="B682" s="82">
        <v>45747</v>
      </c>
      <c r="C682" s="82">
        <v>45747</v>
      </c>
      <c r="D682" s="28" t="s">
        <v>593</v>
      </c>
      <c r="E682" s="13" t="s">
        <v>200</v>
      </c>
      <c r="F682" s="13">
        <v>31211906</v>
      </c>
      <c r="G682" s="49">
        <v>2</v>
      </c>
      <c r="H682" s="17">
        <v>70.8</v>
      </c>
      <c r="I682" s="14">
        <f t="shared" si="13"/>
        <v>141.6</v>
      </c>
      <c r="J682" s="9"/>
      <c r="K682" s="9"/>
    </row>
    <row r="683" spans="1:11" s="6" customFormat="1" x14ac:dyDescent="0.25">
      <c r="A683" s="20">
        <v>43</v>
      </c>
      <c r="B683" s="82">
        <v>45747</v>
      </c>
      <c r="C683" s="82">
        <v>45747</v>
      </c>
      <c r="D683" s="28" t="s">
        <v>618</v>
      </c>
      <c r="E683" s="13" t="s">
        <v>200</v>
      </c>
      <c r="F683" s="13">
        <v>27111802</v>
      </c>
      <c r="G683" s="49">
        <v>1</v>
      </c>
      <c r="H683" s="17">
        <v>1699.2</v>
      </c>
      <c r="I683" s="14">
        <f t="shared" si="13"/>
        <v>1699.2</v>
      </c>
      <c r="J683" s="9"/>
      <c r="K683" s="9"/>
    </row>
    <row r="684" spans="1:11" s="6" customFormat="1" x14ac:dyDescent="0.25">
      <c r="A684" s="20">
        <v>44</v>
      </c>
      <c r="B684" s="82">
        <v>45747</v>
      </c>
      <c r="C684" s="82">
        <v>45747</v>
      </c>
      <c r="D684" s="4" t="s">
        <v>594</v>
      </c>
      <c r="E684" s="13" t="s">
        <v>200</v>
      </c>
      <c r="F684" s="13">
        <v>31191504</v>
      </c>
      <c r="G684" s="49">
        <v>7</v>
      </c>
      <c r="H684" s="17">
        <v>30.68</v>
      </c>
      <c r="I684" s="14">
        <f t="shared" si="13"/>
        <v>214.76</v>
      </c>
      <c r="J684" s="9"/>
      <c r="K684" s="9"/>
    </row>
    <row r="685" spans="1:11" s="6" customFormat="1" x14ac:dyDescent="0.25">
      <c r="A685" s="20">
        <v>45</v>
      </c>
      <c r="B685" s="82">
        <v>45747</v>
      </c>
      <c r="C685" s="82">
        <v>45747</v>
      </c>
      <c r="D685" s="4" t="s">
        <v>595</v>
      </c>
      <c r="E685" s="13" t="s">
        <v>200</v>
      </c>
      <c r="F685" s="13">
        <v>31191504</v>
      </c>
      <c r="G685" s="49">
        <v>4</v>
      </c>
      <c r="H685" s="17">
        <v>30.68</v>
      </c>
      <c r="I685" s="14">
        <f t="shared" si="13"/>
        <v>122.72</v>
      </c>
      <c r="J685" s="9"/>
      <c r="K685" s="9"/>
    </row>
    <row r="686" spans="1:11" s="6" customFormat="1" x14ac:dyDescent="0.25">
      <c r="A686" s="20">
        <v>46</v>
      </c>
      <c r="B686" s="82">
        <v>45747</v>
      </c>
      <c r="C686" s="82">
        <v>45747</v>
      </c>
      <c r="D686" s="28" t="s">
        <v>603</v>
      </c>
      <c r="E686" s="13" t="s">
        <v>200</v>
      </c>
      <c r="F686" s="13">
        <v>31162402</v>
      </c>
      <c r="G686" s="49">
        <v>3</v>
      </c>
      <c r="H686" s="17">
        <v>1298</v>
      </c>
      <c r="I686" s="14">
        <f t="shared" si="13"/>
        <v>3894</v>
      </c>
      <c r="J686" s="9"/>
      <c r="K686" s="9"/>
    </row>
    <row r="687" spans="1:11" s="6" customFormat="1" x14ac:dyDescent="0.25">
      <c r="A687" s="20">
        <v>47</v>
      </c>
      <c r="B687" s="120">
        <v>45747</v>
      </c>
      <c r="C687" s="120">
        <v>45747</v>
      </c>
      <c r="D687" s="28" t="s">
        <v>605</v>
      </c>
      <c r="E687" s="22" t="s">
        <v>200</v>
      </c>
      <c r="F687" s="22">
        <v>39121302</v>
      </c>
      <c r="G687" s="125">
        <v>7</v>
      </c>
      <c r="H687" s="24">
        <v>59</v>
      </c>
      <c r="I687" s="14">
        <f t="shared" si="13"/>
        <v>413</v>
      </c>
      <c r="J687" s="9"/>
      <c r="K687" s="9"/>
    </row>
    <row r="688" spans="1:11" s="91" customFormat="1" x14ac:dyDescent="0.25">
      <c r="A688" s="20">
        <v>48</v>
      </c>
      <c r="B688" s="120">
        <v>45747</v>
      </c>
      <c r="C688" s="120">
        <v>45747</v>
      </c>
      <c r="D688" s="4" t="s">
        <v>606</v>
      </c>
      <c r="E688" s="22" t="s">
        <v>200</v>
      </c>
      <c r="F688" s="22">
        <v>39121302</v>
      </c>
      <c r="G688" s="125">
        <v>9</v>
      </c>
      <c r="H688" s="24">
        <v>141.6</v>
      </c>
      <c r="I688" s="14">
        <f t="shared" si="13"/>
        <v>1274.4000000000001</v>
      </c>
      <c r="J688" s="9"/>
      <c r="K688" s="9"/>
    </row>
    <row r="689" spans="1:11" s="91" customFormat="1" x14ac:dyDescent="0.25">
      <c r="A689" s="20">
        <v>49</v>
      </c>
      <c r="B689" s="120">
        <v>45747</v>
      </c>
      <c r="C689" s="120">
        <v>45747</v>
      </c>
      <c r="D689" s="4" t="s">
        <v>610</v>
      </c>
      <c r="E689" s="22" t="s">
        <v>200</v>
      </c>
      <c r="F689" s="22">
        <v>31162101</v>
      </c>
      <c r="G689" s="125">
        <v>25</v>
      </c>
      <c r="H689" s="24">
        <v>0.71</v>
      </c>
      <c r="I689" s="14">
        <f t="shared" si="13"/>
        <v>17.75</v>
      </c>
      <c r="J689" s="9"/>
      <c r="K689" s="9"/>
    </row>
    <row r="690" spans="1:11" s="6" customFormat="1" x14ac:dyDescent="0.25">
      <c r="A690" s="20">
        <v>50</v>
      </c>
      <c r="B690" s="174">
        <v>45747</v>
      </c>
      <c r="C690" s="174">
        <v>45747</v>
      </c>
      <c r="D690" s="28" t="s">
        <v>611</v>
      </c>
      <c r="E690" s="22" t="s">
        <v>200</v>
      </c>
      <c r="F690" s="22">
        <v>31162101</v>
      </c>
      <c r="G690" s="125">
        <v>20</v>
      </c>
      <c r="H690" s="24">
        <v>35.4</v>
      </c>
      <c r="I690" s="14">
        <f t="shared" si="13"/>
        <v>708</v>
      </c>
      <c r="J690" s="9"/>
      <c r="K690" s="9"/>
    </row>
    <row r="691" spans="1:11" s="5" customFormat="1" ht="15" customHeight="1" x14ac:dyDescent="0.25">
      <c r="A691" s="20">
        <v>51</v>
      </c>
      <c r="B691" s="82">
        <v>45747</v>
      </c>
      <c r="C691" s="82">
        <v>45747</v>
      </c>
      <c r="D691" s="4" t="s">
        <v>607</v>
      </c>
      <c r="E691" s="4" t="s">
        <v>337</v>
      </c>
      <c r="F691" s="13">
        <v>31211801</v>
      </c>
      <c r="G691" s="4">
        <v>1</v>
      </c>
      <c r="H691" s="17">
        <v>578.20000000000005</v>
      </c>
      <c r="I691" s="14">
        <f t="shared" si="13"/>
        <v>578.20000000000005</v>
      </c>
      <c r="J691" s="9"/>
      <c r="K691" s="9"/>
    </row>
    <row r="692" spans="1:11" s="5" customFormat="1" ht="15" customHeight="1" x14ac:dyDescent="0.25">
      <c r="A692" s="20">
        <v>52</v>
      </c>
      <c r="B692" s="82">
        <v>45747</v>
      </c>
      <c r="C692" s="82">
        <v>45747</v>
      </c>
      <c r="D692" s="4" t="s">
        <v>608</v>
      </c>
      <c r="E692" s="4" t="s">
        <v>337</v>
      </c>
      <c r="F692" s="13">
        <v>31162409</v>
      </c>
      <c r="G692" s="28">
        <v>35</v>
      </c>
      <c r="H692" s="17">
        <v>2.6</v>
      </c>
      <c r="I692" s="14">
        <f t="shared" si="13"/>
        <v>91</v>
      </c>
      <c r="J692" s="9"/>
      <c r="K692" s="9"/>
    </row>
    <row r="693" spans="1:11" s="5" customFormat="1" ht="15" customHeight="1" x14ac:dyDescent="0.25">
      <c r="A693" s="20">
        <v>53</v>
      </c>
      <c r="B693" s="174">
        <v>45747</v>
      </c>
      <c r="C693" s="174">
        <v>45747</v>
      </c>
      <c r="D693" s="4" t="s">
        <v>612</v>
      </c>
      <c r="E693" s="22" t="s">
        <v>200</v>
      </c>
      <c r="F693" s="22">
        <v>39101701</v>
      </c>
      <c r="G693" s="125">
        <v>16</v>
      </c>
      <c r="H693" s="24">
        <v>188.8</v>
      </c>
      <c r="I693" s="14">
        <f t="shared" si="13"/>
        <v>3020.8</v>
      </c>
      <c r="J693" s="9"/>
      <c r="K693" s="9"/>
    </row>
    <row r="694" spans="1:11" s="5" customFormat="1" ht="15" customHeight="1" x14ac:dyDescent="0.25">
      <c r="A694" s="20">
        <v>54</v>
      </c>
      <c r="B694" s="82">
        <v>45747</v>
      </c>
      <c r="C694" s="82">
        <v>45747</v>
      </c>
      <c r="D694" s="114" t="s">
        <v>600</v>
      </c>
      <c r="E694" s="4" t="s">
        <v>200</v>
      </c>
      <c r="F694" s="13">
        <v>30161602</v>
      </c>
      <c r="G694" s="28">
        <v>5</v>
      </c>
      <c r="H694" s="17">
        <v>1475</v>
      </c>
      <c r="I694" s="14">
        <f t="shared" si="13"/>
        <v>7375</v>
      </c>
      <c r="J694" s="9"/>
      <c r="K694" s="9"/>
    </row>
    <row r="695" spans="1:11" s="5" customFormat="1" ht="15" customHeight="1" x14ac:dyDescent="0.25">
      <c r="A695" s="20">
        <v>55</v>
      </c>
      <c r="B695" s="82">
        <v>45747</v>
      </c>
      <c r="C695" s="82">
        <v>45747</v>
      </c>
      <c r="D695" s="186" t="s">
        <v>601</v>
      </c>
      <c r="E695" s="28" t="s">
        <v>200</v>
      </c>
      <c r="F695" s="13">
        <v>39101605</v>
      </c>
      <c r="G695" s="28">
        <v>6</v>
      </c>
      <c r="H695" s="17">
        <v>531</v>
      </c>
      <c r="I695" s="14">
        <f t="shared" si="13"/>
        <v>3186</v>
      </c>
      <c r="J695" s="9"/>
      <c r="K695" s="9"/>
    </row>
    <row r="696" spans="1:11" s="5" customFormat="1" ht="15" customHeight="1" x14ac:dyDescent="0.25">
      <c r="A696" s="20">
        <v>56</v>
      </c>
      <c r="B696" s="128">
        <v>45747</v>
      </c>
      <c r="C696" s="128">
        <v>45747</v>
      </c>
      <c r="D696" s="49" t="s">
        <v>602</v>
      </c>
      <c r="E696" s="49" t="s">
        <v>200</v>
      </c>
      <c r="F696" s="13">
        <v>39101605</v>
      </c>
      <c r="G696" s="49">
        <v>12</v>
      </c>
      <c r="H696" s="17">
        <v>200.6</v>
      </c>
      <c r="I696" s="14">
        <f t="shared" si="13"/>
        <v>2407.1999999999998</v>
      </c>
      <c r="J696" s="9"/>
      <c r="K696" s="9"/>
    </row>
    <row r="697" spans="1:11" s="5" customFormat="1" ht="15" customHeight="1" x14ac:dyDescent="0.25">
      <c r="A697" s="20">
        <v>57</v>
      </c>
      <c r="B697" s="144">
        <v>45747</v>
      </c>
      <c r="C697" s="144">
        <v>45747</v>
      </c>
      <c r="D697" s="4" t="s">
        <v>604</v>
      </c>
      <c r="E697" s="145" t="s">
        <v>200</v>
      </c>
      <c r="F697" s="111">
        <v>27111281</v>
      </c>
      <c r="G697" s="145">
        <v>1</v>
      </c>
      <c r="H697" s="112">
        <v>123.9</v>
      </c>
      <c r="I697" s="14">
        <f t="shared" si="13"/>
        <v>123.9</v>
      </c>
      <c r="J697" s="9"/>
      <c r="K697" s="9"/>
    </row>
    <row r="698" spans="1:11" s="5" customFormat="1" ht="15" customHeight="1" x14ac:dyDescent="0.25">
      <c r="A698" s="20">
        <v>58</v>
      </c>
      <c r="B698" s="164">
        <v>45747</v>
      </c>
      <c r="C698" s="144">
        <v>45747</v>
      </c>
      <c r="D698" s="4" t="s">
        <v>616</v>
      </c>
      <c r="E698" s="145" t="s">
        <v>200</v>
      </c>
      <c r="F698" s="111">
        <v>27112815</v>
      </c>
      <c r="G698" s="145">
        <v>3</v>
      </c>
      <c r="H698" s="112">
        <v>285.56</v>
      </c>
      <c r="I698" s="14">
        <f t="shared" si="13"/>
        <v>856.68</v>
      </c>
      <c r="J698" s="9"/>
      <c r="K698" s="9"/>
    </row>
    <row r="699" spans="1:11" s="5" customFormat="1" ht="15" customHeight="1" x14ac:dyDescent="0.25">
      <c r="A699" s="20">
        <v>59</v>
      </c>
      <c r="B699" s="164">
        <v>45747</v>
      </c>
      <c r="C699" s="144">
        <v>45747</v>
      </c>
      <c r="D699" s="4" t="s">
        <v>617</v>
      </c>
      <c r="E699" s="145" t="s">
        <v>200</v>
      </c>
      <c r="F699" s="111">
        <v>27112815</v>
      </c>
      <c r="G699" s="145">
        <v>3</v>
      </c>
      <c r="H699" s="112">
        <v>178.18</v>
      </c>
      <c r="I699" s="14">
        <f t="shared" si="13"/>
        <v>534.54</v>
      </c>
      <c r="J699" s="9"/>
      <c r="K699" s="9"/>
    </row>
    <row r="700" spans="1:11" s="5" customFormat="1" ht="15" customHeight="1" x14ac:dyDescent="0.25">
      <c r="A700" s="20">
        <v>60</v>
      </c>
      <c r="B700" s="164">
        <v>45747</v>
      </c>
      <c r="C700" s="144">
        <v>45747</v>
      </c>
      <c r="D700" s="186" t="s">
        <v>615</v>
      </c>
      <c r="E700" s="145" t="s">
        <v>200</v>
      </c>
      <c r="F700" s="111">
        <v>39111521</v>
      </c>
      <c r="G700" s="145">
        <v>34</v>
      </c>
      <c r="H700" s="112">
        <v>259.60000000000002</v>
      </c>
      <c r="I700" s="14">
        <f t="shared" si="13"/>
        <v>8826.4</v>
      </c>
      <c r="J700" s="9"/>
      <c r="K700" s="9"/>
    </row>
    <row r="701" spans="1:11" s="5" customFormat="1" ht="15" customHeight="1" x14ac:dyDescent="0.25">
      <c r="A701" s="20">
        <v>61</v>
      </c>
      <c r="B701" s="164">
        <v>45741</v>
      </c>
      <c r="C701" s="144">
        <v>45742</v>
      </c>
      <c r="D701" s="111" t="s">
        <v>581</v>
      </c>
      <c r="E701" s="145" t="s">
        <v>583</v>
      </c>
      <c r="F701" s="111">
        <v>31211506</v>
      </c>
      <c r="G701" s="145">
        <v>1</v>
      </c>
      <c r="H701" s="112">
        <v>9292.5</v>
      </c>
      <c r="I701" s="14">
        <f t="shared" si="13"/>
        <v>9292.5</v>
      </c>
      <c r="J701" s="9"/>
      <c r="K701" s="9"/>
    </row>
    <row r="702" spans="1:11" s="5" customFormat="1" ht="15" customHeight="1" x14ac:dyDescent="0.25">
      <c r="A702" s="20">
        <v>62</v>
      </c>
      <c r="B702" s="164">
        <v>45741</v>
      </c>
      <c r="C702" s="144">
        <v>45742</v>
      </c>
      <c r="D702" s="111" t="s">
        <v>582</v>
      </c>
      <c r="E702" s="145" t="s">
        <v>276</v>
      </c>
      <c r="F702" s="111">
        <v>31211501</v>
      </c>
      <c r="G702" s="145">
        <v>2</v>
      </c>
      <c r="H702" s="112">
        <v>684.4</v>
      </c>
      <c r="I702" s="14">
        <f t="shared" si="13"/>
        <v>1368.8</v>
      </c>
      <c r="J702" s="9"/>
      <c r="K702" s="9"/>
    </row>
    <row r="703" spans="1:11" s="5" customFormat="1" ht="15" customHeight="1" x14ac:dyDescent="0.25">
      <c r="A703" s="20">
        <v>63</v>
      </c>
      <c r="B703" s="164">
        <v>45741</v>
      </c>
      <c r="C703" s="144">
        <v>45742</v>
      </c>
      <c r="D703" s="111" t="s">
        <v>584</v>
      </c>
      <c r="E703" s="145" t="s">
        <v>200</v>
      </c>
      <c r="F703" s="111">
        <v>31211501</v>
      </c>
      <c r="G703" s="145">
        <v>2</v>
      </c>
      <c r="H703" s="112">
        <v>684.4</v>
      </c>
      <c r="I703" s="14">
        <f t="shared" si="13"/>
        <v>1368.8</v>
      </c>
      <c r="J703" s="9"/>
      <c r="K703" s="9"/>
    </row>
    <row r="704" spans="1:11" s="5" customFormat="1" ht="15" customHeight="1" x14ac:dyDescent="0.25">
      <c r="A704" s="20">
        <v>64</v>
      </c>
      <c r="B704" s="237">
        <v>45425</v>
      </c>
      <c r="C704" s="237">
        <v>45426</v>
      </c>
      <c r="D704" s="238" t="s">
        <v>383</v>
      </c>
      <c r="E704" s="239" t="s">
        <v>200</v>
      </c>
      <c r="F704" s="240">
        <v>40141719</v>
      </c>
      <c r="G704" s="145">
        <v>6</v>
      </c>
      <c r="H704" s="112">
        <v>9.44</v>
      </c>
      <c r="I704" s="14">
        <f t="shared" si="13"/>
        <v>56.64</v>
      </c>
      <c r="J704" s="9"/>
      <c r="K704" s="9"/>
    </row>
    <row r="705" spans="1:11" s="5" customFormat="1" ht="15" customHeight="1" x14ac:dyDescent="0.25">
      <c r="A705" s="20">
        <v>65</v>
      </c>
      <c r="B705" s="164">
        <v>45565</v>
      </c>
      <c r="C705" s="144">
        <v>45565</v>
      </c>
      <c r="D705" s="227" t="s">
        <v>414</v>
      </c>
      <c r="E705" s="145" t="s">
        <v>200</v>
      </c>
      <c r="F705" s="111">
        <v>31162501</v>
      </c>
      <c r="G705" s="145">
        <v>16</v>
      </c>
      <c r="H705" s="112">
        <v>323.69</v>
      </c>
      <c r="I705" s="14">
        <f t="shared" ref="I705:I736" si="14">ROUND(G705*H705,2)</f>
        <v>5179.04</v>
      </c>
      <c r="J705" s="9"/>
      <c r="K705" s="9"/>
    </row>
    <row r="706" spans="1:11" s="5" customFormat="1" ht="15" customHeight="1" x14ac:dyDescent="0.25">
      <c r="A706" s="20">
        <v>66</v>
      </c>
      <c r="B706" s="120">
        <v>45528</v>
      </c>
      <c r="C706" s="174">
        <v>45443</v>
      </c>
      <c r="D706" s="125" t="s">
        <v>405</v>
      </c>
      <c r="E706" s="125" t="s">
        <v>200</v>
      </c>
      <c r="F706" s="22">
        <v>31231313</v>
      </c>
      <c r="G706" s="125">
        <v>5</v>
      </c>
      <c r="H706" s="24">
        <v>36.39</v>
      </c>
      <c r="I706" s="14">
        <f t="shared" si="14"/>
        <v>181.95</v>
      </c>
      <c r="J706" s="9"/>
      <c r="K706" s="9"/>
    </row>
    <row r="707" spans="1:11" s="1" customFormat="1" x14ac:dyDescent="0.25">
      <c r="A707" s="20">
        <v>67</v>
      </c>
      <c r="B707" s="115">
        <v>45436</v>
      </c>
      <c r="C707" s="82">
        <v>45443</v>
      </c>
      <c r="D707" s="224" t="s">
        <v>411</v>
      </c>
      <c r="E707" s="224" t="s">
        <v>200</v>
      </c>
      <c r="F707" s="99">
        <v>30102306</v>
      </c>
      <c r="G707" s="101">
        <v>10</v>
      </c>
      <c r="H707" s="14">
        <v>162.5</v>
      </c>
      <c r="I707" s="14">
        <f t="shared" si="14"/>
        <v>1625</v>
      </c>
      <c r="J707" s="9"/>
      <c r="K707" s="9"/>
    </row>
    <row r="708" spans="1:11" s="1" customFormat="1" x14ac:dyDescent="0.25">
      <c r="A708" s="20">
        <v>68</v>
      </c>
      <c r="B708" s="51">
        <v>45436</v>
      </c>
      <c r="C708" s="25">
        <v>45443</v>
      </c>
      <c r="D708" s="54" t="s">
        <v>407</v>
      </c>
      <c r="E708" s="49" t="s">
        <v>200</v>
      </c>
      <c r="F708" s="13">
        <v>40141607</v>
      </c>
      <c r="G708" s="49">
        <v>1</v>
      </c>
      <c r="H708" s="17">
        <v>656.49</v>
      </c>
      <c r="I708" s="14">
        <f t="shared" si="14"/>
        <v>656.49</v>
      </c>
      <c r="J708" s="9"/>
      <c r="K708" s="9"/>
    </row>
    <row r="709" spans="1:11" s="1" customFormat="1" x14ac:dyDescent="0.25">
      <c r="A709" s="20">
        <v>69</v>
      </c>
      <c r="B709" s="51">
        <v>45436</v>
      </c>
      <c r="C709" s="25">
        <v>45443</v>
      </c>
      <c r="D709" s="54" t="s">
        <v>408</v>
      </c>
      <c r="E709" s="49" t="s">
        <v>409</v>
      </c>
      <c r="F709" s="13">
        <v>40141607</v>
      </c>
      <c r="G709" s="49">
        <v>1</v>
      </c>
      <c r="H709" s="17">
        <v>219.31</v>
      </c>
      <c r="I709" s="14">
        <f t="shared" si="14"/>
        <v>219.31</v>
      </c>
      <c r="J709" s="9"/>
      <c r="K709" s="9"/>
    </row>
    <row r="710" spans="1:11" s="1" customFormat="1" x14ac:dyDescent="0.25">
      <c r="A710" s="20">
        <v>70</v>
      </c>
      <c r="B710" s="82">
        <v>45436</v>
      </c>
      <c r="C710" s="82">
        <v>45443</v>
      </c>
      <c r="D710" s="28" t="s">
        <v>406</v>
      </c>
      <c r="E710" s="28" t="s">
        <v>337</v>
      </c>
      <c r="F710" s="13">
        <v>39121432</v>
      </c>
      <c r="G710" s="28">
        <v>23</v>
      </c>
      <c r="H710" s="17">
        <v>4.5999999999999996</v>
      </c>
      <c r="I710" s="14">
        <f t="shared" si="14"/>
        <v>105.8</v>
      </c>
      <c r="J710" s="9"/>
      <c r="K710" s="9"/>
    </row>
    <row r="711" spans="1:11" s="1" customFormat="1" x14ac:dyDescent="0.25">
      <c r="A711" s="20">
        <v>71</v>
      </c>
      <c r="B711" s="82">
        <v>45436</v>
      </c>
      <c r="C711" s="82">
        <v>45443</v>
      </c>
      <c r="D711" s="49" t="s">
        <v>413</v>
      </c>
      <c r="E711" s="28" t="s">
        <v>200</v>
      </c>
      <c r="F711" s="13">
        <v>30102306</v>
      </c>
      <c r="G711" s="28">
        <v>12</v>
      </c>
      <c r="H711" s="17">
        <v>162.19999999999999</v>
      </c>
      <c r="I711" s="14">
        <f t="shared" si="14"/>
        <v>1946.4</v>
      </c>
      <c r="J711" s="9"/>
      <c r="K711" s="9"/>
    </row>
    <row r="712" spans="1:11" s="1" customFormat="1" x14ac:dyDescent="0.25">
      <c r="A712" s="20">
        <v>72</v>
      </c>
      <c r="B712" s="82">
        <v>45436</v>
      </c>
      <c r="C712" s="82">
        <v>45443</v>
      </c>
      <c r="D712" s="114" t="s">
        <v>412</v>
      </c>
      <c r="E712" s="28" t="s">
        <v>200</v>
      </c>
      <c r="F712" s="13">
        <v>30102306</v>
      </c>
      <c r="G712" s="28">
        <v>12</v>
      </c>
      <c r="H712" s="17">
        <v>199.01</v>
      </c>
      <c r="I712" s="14">
        <f t="shared" si="14"/>
        <v>2388.12</v>
      </c>
      <c r="J712" s="9"/>
      <c r="K712" s="9"/>
    </row>
    <row r="713" spans="1:11" s="1" customFormat="1" x14ac:dyDescent="0.25">
      <c r="A713" s="20">
        <v>73</v>
      </c>
      <c r="B713" s="144">
        <v>45436</v>
      </c>
      <c r="C713" s="144">
        <v>45443</v>
      </c>
      <c r="D713" s="157" t="s">
        <v>410</v>
      </c>
      <c r="E713" s="145" t="s">
        <v>200</v>
      </c>
      <c r="F713" s="111">
        <v>39111521</v>
      </c>
      <c r="G713" s="145">
        <v>2</v>
      </c>
      <c r="H713" s="112">
        <v>314.79000000000002</v>
      </c>
      <c r="I713" s="14">
        <f t="shared" si="14"/>
        <v>629.58000000000004</v>
      </c>
      <c r="J713" s="9"/>
      <c r="K713" s="9"/>
    </row>
    <row r="714" spans="1:11" s="1" customFormat="1" x14ac:dyDescent="0.25">
      <c r="A714" s="20">
        <v>74</v>
      </c>
      <c r="B714" s="174">
        <v>45434</v>
      </c>
      <c r="C714" s="174">
        <v>45434</v>
      </c>
      <c r="D714" s="121" t="s">
        <v>391</v>
      </c>
      <c r="E714" s="233" t="s">
        <v>200</v>
      </c>
      <c r="F714" s="119">
        <v>32121501</v>
      </c>
      <c r="G714" s="122">
        <v>10</v>
      </c>
      <c r="H714" s="24">
        <v>188.49</v>
      </c>
      <c r="I714" s="14">
        <f t="shared" si="14"/>
        <v>1884.9</v>
      </c>
      <c r="J714" s="9"/>
      <c r="K714" s="9"/>
    </row>
    <row r="715" spans="1:11" s="1" customFormat="1" x14ac:dyDescent="0.25">
      <c r="A715" s="20">
        <v>75</v>
      </c>
      <c r="B715" s="174">
        <v>45434</v>
      </c>
      <c r="C715" s="174">
        <v>45443</v>
      </c>
      <c r="D715" s="225" t="s">
        <v>401</v>
      </c>
      <c r="E715" s="233" t="s">
        <v>402</v>
      </c>
      <c r="F715" s="119">
        <v>30111601</v>
      </c>
      <c r="G715" s="122">
        <v>1</v>
      </c>
      <c r="H715" s="24">
        <v>119.59</v>
      </c>
      <c r="I715" s="14">
        <f t="shared" si="14"/>
        <v>119.59</v>
      </c>
      <c r="J715" s="9"/>
      <c r="K715" s="9"/>
    </row>
    <row r="716" spans="1:11" s="1" customFormat="1" x14ac:dyDescent="0.25">
      <c r="A716" s="20">
        <v>76</v>
      </c>
      <c r="B716" s="102">
        <v>45434</v>
      </c>
      <c r="C716" s="102">
        <v>45443</v>
      </c>
      <c r="D716" s="222" t="s">
        <v>403</v>
      </c>
      <c r="E716" s="133" t="s">
        <v>337</v>
      </c>
      <c r="F716" s="81">
        <v>30102306</v>
      </c>
      <c r="G716" s="133">
        <v>8</v>
      </c>
      <c r="H716" s="112">
        <v>145.63999999999999</v>
      </c>
      <c r="I716" s="14">
        <f t="shared" si="14"/>
        <v>1165.1199999999999</v>
      </c>
      <c r="J716" s="9"/>
      <c r="K716" s="9"/>
    </row>
    <row r="717" spans="1:11" s="1" customFormat="1" x14ac:dyDescent="0.25">
      <c r="A717" s="20">
        <v>77</v>
      </c>
      <c r="B717" s="174">
        <v>45434</v>
      </c>
      <c r="C717" s="174">
        <v>45443</v>
      </c>
      <c r="D717" s="22" t="s">
        <v>404</v>
      </c>
      <c r="E717" s="125" t="s">
        <v>200</v>
      </c>
      <c r="F717" s="235">
        <v>31231119</v>
      </c>
      <c r="G717" s="125">
        <v>2</v>
      </c>
      <c r="H717" s="24">
        <v>153.4</v>
      </c>
      <c r="I717" s="14">
        <f t="shared" si="14"/>
        <v>306.8</v>
      </c>
      <c r="J717" s="9"/>
      <c r="K717" s="9"/>
    </row>
    <row r="718" spans="1:11" x14ac:dyDescent="0.25">
      <c r="A718" s="20">
        <v>78</v>
      </c>
      <c r="B718" s="174">
        <v>45434</v>
      </c>
      <c r="C718" s="174">
        <v>45443</v>
      </c>
      <c r="D718" s="22" t="s">
        <v>392</v>
      </c>
      <c r="E718" s="125" t="s">
        <v>200</v>
      </c>
      <c r="F718" s="125">
        <v>31231313</v>
      </c>
      <c r="G718" s="125">
        <v>5</v>
      </c>
      <c r="H718" s="24">
        <v>54.6</v>
      </c>
      <c r="I718" s="14">
        <f t="shared" si="14"/>
        <v>273</v>
      </c>
      <c r="J718" s="9"/>
      <c r="K718" s="9"/>
    </row>
    <row r="719" spans="1:11" s="2" customFormat="1" x14ac:dyDescent="0.25">
      <c r="A719" s="20">
        <v>79</v>
      </c>
      <c r="B719" s="120">
        <v>45434</v>
      </c>
      <c r="C719" s="120">
        <v>45434</v>
      </c>
      <c r="D719" s="22" t="s">
        <v>395</v>
      </c>
      <c r="E719" s="125" t="s">
        <v>200</v>
      </c>
      <c r="F719" s="125">
        <v>31161503</v>
      </c>
      <c r="G719" s="125">
        <v>18</v>
      </c>
      <c r="H719" s="24">
        <v>1.53</v>
      </c>
      <c r="I719" s="14">
        <f t="shared" si="14"/>
        <v>27.54</v>
      </c>
      <c r="J719" s="9"/>
      <c r="K719" s="9"/>
    </row>
    <row r="720" spans="1:11" s="2" customFormat="1" x14ac:dyDescent="0.25">
      <c r="A720" s="20">
        <v>80</v>
      </c>
      <c r="B720" s="120">
        <v>45434</v>
      </c>
      <c r="C720" s="120">
        <v>45434</v>
      </c>
      <c r="D720" s="22" t="s">
        <v>394</v>
      </c>
      <c r="E720" s="125" t="s">
        <v>200</v>
      </c>
      <c r="F720" s="125">
        <v>27112504</v>
      </c>
      <c r="G720" s="125">
        <v>7</v>
      </c>
      <c r="H720" s="24">
        <v>60.44</v>
      </c>
      <c r="I720" s="14">
        <f t="shared" si="14"/>
        <v>423.08</v>
      </c>
      <c r="J720" s="9"/>
      <c r="K720" s="9"/>
    </row>
    <row r="721" spans="1:11" s="2" customFormat="1" x14ac:dyDescent="0.25">
      <c r="A721" s="20">
        <v>81</v>
      </c>
      <c r="B721" s="120">
        <v>45434</v>
      </c>
      <c r="C721" s="120">
        <v>45434</v>
      </c>
      <c r="D721" s="22" t="s">
        <v>396</v>
      </c>
      <c r="E721" s="125" t="s">
        <v>337</v>
      </c>
      <c r="F721" s="125">
        <v>40142315</v>
      </c>
      <c r="G721" s="125">
        <v>7</v>
      </c>
      <c r="H721" s="24">
        <v>30.62</v>
      </c>
      <c r="I721" s="14">
        <f t="shared" si="14"/>
        <v>214.34</v>
      </c>
      <c r="J721" s="9"/>
      <c r="K721" s="9"/>
    </row>
    <row r="722" spans="1:11" x14ac:dyDescent="0.25">
      <c r="A722" s="20">
        <v>82</v>
      </c>
      <c r="B722" s="174">
        <v>45434</v>
      </c>
      <c r="C722" s="174">
        <v>45434</v>
      </c>
      <c r="D722" s="22" t="s">
        <v>398</v>
      </c>
      <c r="E722" s="125" t="s">
        <v>337</v>
      </c>
      <c r="F722" s="125">
        <v>40142315</v>
      </c>
      <c r="G722" s="125">
        <v>10</v>
      </c>
      <c r="H722" s="24">
        <v>21.71</v>
      </c>
      <c r="I722" s="14">
        <f t="shared" si="14"/>
        <v>217.1</v>
      </c>
      <c r="J722" s="9"/>
      <c r="K722" s="9"/>
    </row>
    <row r="723" spans="1:11" x14ac:dyDescent="0.25">
      <c r="A723" s="20">
        <v>83</v>
      </c>
      <c r="B723" s="174">
        <v>45434</v>
      </c>
      <c r="C723" s="174">
        <v>45434</v>
      </c>
      <c r="D723" s="22" t="s">
        <v>397</v>
      </c>
      <c r="E723" s="125" t="s">
        <v>337</v>
      </c>
      <c r="F723" s="125">
        <v>40142315</v>
      </c>
      <c r="G723" s="125">
        <v>8</v>
      </c>
      <c r="H723" s="24">
        <v>13.45</v>
      </c>
      <c r="I723" s="14">
        <f t="shared" si="14"/>
        <v>107.6</v>
      </c>
      <c r="J723" s="9"/>
      <c r="K723" s="9"/>
    </row>
    <row r="724" spans="1:11" x14ac:dyDescent="0.25">
      <c r="A724" s="20">
        <v>84</v>
      </c>
      <c r="B724" s="174">
        <v>45434</v>
      </c>
      <c r="C724" s="174">
        <v>45434</v>
      </c>
      <c r="D724" s="22" t="s">
        <v>399</v>
      </c>
      <c r="E724" s="125" t="s">
        <v>337</v>
      </c>
      <c r="F724" s="125">
        <v>40142315</v>
      </c>
      <c r="G724" s="125">
        <v>9</v>
      </c>
      <c r="H724" s="24">
        <v>6.58</v>
      </c>
      <c r="I724" s="14">
        <f t="shared" si="14"/>
        <v>59.22</v>
      </c>
      <c r="J724" s="9"/>
      <c r="K724" s="9"/>
    </row>
    <row r="725" spans="1:11" x14ac:dyDescent="0.25">
      <c r="A725" s="20">
        <v>85</v>
      </c>
      <c r="B725" s="174">
        <v>45434</v>
      </c>
      <c r="C725" s="174">
        <v>45434</v>
      </c>
      <c r="D725" s="22" t="s">
        <v>400</v>
      </c>
      <c r="E725" s="125" t="s">
        <v>337</v>
      </c>
      <c r="F725" s="125">
        <v>40142315</v>
      </c>
      <c r="G725" s="125">
        <v>8</v>
      </c>
      <c r="H725" s="24">
        <v>5.76</v>
      </c>
      <c r="I725" s="14">
        <f t="shared" si="14"/>
        <v>46.08</v>
      </c>
      <c r="J725" s="9"/>
      <c r="K725" s="9"/>
    </row>
    <row r="726" spans="1:11" x14ac:dyDescent="0.25">
      <c r="A726" s="20">
        <v>86</v>
      </c>
      <c r="B726" s="144">
        <v>45434</v>
      </c>
      <c r="C726" s="144">
        <v>45434</v>
      </c>
      <c r="D726" s="111" t="s">
        <v>661</v>
      </c>
      <c r="E726" s="145" t="s">
        <v>583</v>
      </c>
      <c r="F726" s="146">
        <v>31211506</v>
      </c>
      <c r="G726" s="145">
        <v>4</v>
      </c>
      <c r="H726" s="112">
        <v>2092.9899999999998</v>
      </c>
      <c r="I726" s="14">
        <f t="shared" si="14"/>
        <v>8371.9599999999991</v>
      </c>
      <c r="J726" s="9"/>
      <c r="K726" s="9"/>
    </row>
    <row r="727" spans="1:11" x14ac:dyDescent="0.25">
      <c r="A727" s="20">
        <v>87</v>
      </c>
      <c r="B727" s="82">
        <v>45425</v>
      </c>
      <c r="C727" s="82">
        <v>45426</v>
      </c>
      <c r="D727" s="163" t="s">
        <v>384</v>
      </c>
      <c r="E727" s="224" t="s">
        <v>200</v>
      </c>
      <c r="F727" s="234">
        <v>40141719</v>
      </c>
      <c r="G727" s="101">
        <v>4</v>
      </c>
      <c r="H727" s="14">
        <v>14.16</v>
      </c>
      <c r="I727" s="14">
        <f t="shared" si="14"/>
        <v>56.64</v>
      </c>
      <c r="J727" s="9"/>
      <c r="K727" s="9"/>
    </row>
    <row r="728" spans="1:11" s="2" customFormat="1" x14ac:dyDescent="0.25">
      <c r="A728" s="20">
        <v>88</v>
      </c>
      <c r="B728" s="115">
        <v>45425</v>
      </c>
      <c r="C728" s="115">
        <v>45426</v>
      </c>
      <c r="D728" s="163" t="s">
        <v>660</v>
      </c>
      <c r="E728" s="224" t="s">
        <v>200</v>
      </c>
      <c r="F728" s="234">
        <v>40141719</v>
      </c>
      <c r="G728" s="101">
        <v>6</v>
      </c>
      <c r="H728" s="14">
        <v>14.16</v>
      </c>
      <c r="I728" s="14">
        <f t="shared" si="14"/>
        <v>84.96</v>
      </c>
      <c r="J728" s="9"/>
      <c r="K728" s="9"/>
    </row>
    <row r="729" spans="1:11" s="2" customFormat="1" x14ac:dyDescent="0.25">
      <c r="A729" s="20">
        <v>89</v>
      </c>
      <c r="B729" s="115">
        <v>45425</v>
      </c>
      <c r="C729" s="115">
        <v>45426</v>
      </c>
      <c r="D729" s="116" t="s">
        <v>385</v>
      </c>
      <c r="E729" s="224" t="s">
        <v>200</v>
      </c>
      <c r="F729" s="234">
        <v>40141719</v>
      </c>
      <c r="G729" s="101">
        <v>5</v>
      </c>
      <c r="H729" s="14">
        <v>11.8</v>
      </c>
      <c r="I729" s="14">
        <f t="shared" si="14"/>
        <v>59</v>
      </c>
      <c r="J729" s="9"/>
      <c r="K729" s="9"/>
    </row>
    <row r="730" spans="1:11" s="2" customFormat="1" x14ac:dyDescent="0.25">
      <c r="A730" s="20">
        <v>90</v>
      </c>
      <c r="B730" s="115">
        <v>45425</v>
      </c>
      <c r="C730" s="115">
        <v>45426</v>
      </c>
      <c r="D730" s="98" t="s">
        <v>364</v>
      </c>
      <c r="E730" s="224" t="s">
        <v>337</v>
      </c>
      <c r="F730" s="234">
        <v>42172001</v>
      </c>
      <c r="G730" s="101">
        <v>4</v>
      </c>
      <c r="H730" s="14">
        <v>926.3</v>
      </c>
      <c r="I730" s="14">
        <f t="shared" si="14"/>
        <v>3705.2</v>
      </c>
      <c r="J730" s="9"/>
      <c r="K730" s="9"/>
    </row>
    <row r="731" spans="1:11" s="2" customFormat="1" x14ac:dyDescent="0.25">
      <c r="A731" s="20">
        <v>91</v>
      </c>
      <c r="B731" s="115">
        <v>45425</v>
      </c>
      <c r="C731" s="115">
        <v>45426</v>
      </c>
      <c r="D731" s="98" t="s">
        <v>366</v>
      </c>
      <c r="E731" s="224" t="s">
        <v>337</v>
      </c>
      <c r="F731" s="234">
        <v>40141731</v>
      </c>
      <c r="G731" s="101">
        <v>3</v>
      </c>
      <c r="H731" s="14">
        <v>513.29999999999995</v>
      </c>
      <c r="I731" s="14">
        <f t="shared" si="14"/>
        <v>1539.9</v>
      </c>
      <c r="J731" s="9"/>
      <c r="K731" s="9"/>
    </row>
    <row r="732" spans="1:11" x14ac:dyDescent="0.25">
      <c r="A732" s="20">
        <v>92</v>
      </c>
      <c r="B732" s="82">
        <v>45425</v>
      </c>
      <c r="C732" s="82">
        <v>45426</v>
      </c>
      <c r="D732" s="98" t="s">
        <v>367</v>
      </c>
      <c r="E732" s="224" t="s">
        <v>337</v>
      </c>
      <c r="F732" s="234">
        <v>39121601</v>
      </c>
      <c r="G732" s="101">
        <v>1</v>
      </c>
      <c r="H732" s="14">
        <v>409.46</v>
      </c>
      <c r="I732" s="14">
        <f t="shared" si="14"/>
        <v>409.46</v>
      </c>
      <c r="J732" s="9"/>
      <c r="K732" s="9"/>
    </row>
    <row r="733" spans="1:11" x14ac:dyDescent="0.25">
      <c r="A733" s="20">
        <v>93</v>
      </c>
      <c r="B733" s="82">
        <v>45425</v>
      </c>
      <c r="C733" s="82">
        <v>45426</v>
      </c>
      <c r="D733" s="98" t="s">
        <v>368</v>
      </c>
      <c r="E733" s="224" t="s">
        <v>337</v>
      </c>
      <c r="F733" s="234">
        <v>39121306</v>
      </c>
      <c r="G733" s="101">
        <v>1</v>
      </c>
      <c r="H733" s="14">
        <v>4613.8</v>
      </c>
      <c r="I733" s="14">
        <f t="shared" si="14"/>
        <v>4613.8</v>
      </c>
      <c r="J733" s="9"/>
      <c r="K733" s="9"/>
    </row>
    <row r="734" spans="1:11" x14ac:dyDescent="0.25">
      <c r="A734" s="20">
        <v>94</v>
      </c>
      <c r="B734" s="82">
        <v>45425</v>
      </c>
      <c r="C734" s="82">
        <v>45426</v>
      </c>
      <c r="D734" s="116" t="s">
        <v>369</v>
      </c>
      <c r="E734" s="231" t="s">
        <v>200</v>
      </c>
      <c r="F734" s="101">
        <v>39121311</v>
      </c>
      <c r="G734" s="101">
        <v>8</v>
      </c>
      <c r="H734" s="14">
        <v>43.66</v>
      </c>
      <c r="I734" s="14">
        <f t="shared" si="14"/>
        <v>349.28</v>
      </c>
      <c r="J734" s="9"/>
      <c r="K734" s="9"/>
    </row>
    <row r="735" spans="1:11" x14ac:dyDescent="0.25">
      <c r="A735" s="20">
        <v>95</v>
      </c>
      <c r="B735" s="82">
        <v>45425</v>
      </c>
      <c r="C735" s="82">
        <v>45426</v>
      </c>
      <c r="D735" s="116" t="s">
        <v>370</v>
      </c>
      <c r="E735" s="231" t="s">
        <v>200</v>
      </c>
      <c r="F735" s="101">
        <v>39121311</v>
      </c>
      <c r="G735" s="101">
        <v>18</v>
      </c>
      <c r="H735" s="14">
        <v>43.66</v>
      </c>
      <c r="I735" s="14">
        <f t="shared" si="14"/>
        <v>785.88</v>
      </c>
      <c r="J735" s="9"/>
      <c r="K735" s="9"/>
    </row>
    <row r="736" spans="1:11" x14ac:dyDescent="0.25">
      <c r="A736" s="20">
        <v>96</v>
      </c>
      <c r="B736" s="128">
        <v>45425</v>
      </c>
      <c r="C736" s="128">
        <v>45426</v>
      </c>
      <c r="D736" s="129" t="s">
        <v>374</v>
      </c>
      <c r="E736" s="32" t="s">
        <v>200</v>
      </c>
      <c r="F736" s="15">
        <v>30151703</v>
      </c>
      <c r="G736" s="15">
        <v>1</v>
      </c>
      <c r="H736" s="17">
        <v>285.56</v>
      </c>
      <c r="I736" s="14">
        <f t="shared" si="14"/>
        <v>285.56</v>
      </c>
      <c r="J736" s="9"/>
      <c r="K736" s="9"/>
    </row>
    <row r="737" spans="1:11" x14ac:dyDescent="0.25">
      <c r="A737" s="20">
        <v>97</v>
      </c>
      <c r="B737" s="82">
        <v>45425</v>
      </c>
      <c r="C737" s="82">
        <v>45426</v>
      </c>
      <c r="D737" s="116" t="s">
        <v>375</v>
      </c>
      <c r="E737" s="30" t="s">
        <v>200</v>
      </c>
      <c r="F737" s="20">
        <v>39121018</v>
      </c>
      <c r="G737" s="20">
        <v>4</v>
      </c>
      <c r="H737" s="14">
        <v>461.38</v>
      </c>
      <c r="I737" s="14">
        <f t="shared" ref="I737:I768" si="15">ROUND(G737*H737,2)</f>
        <v>1845.52</v>
      </c>
      <c r="J737" s="9"/>
      <c r="K737" s="9"/>
    </row>
    <row r="738" spans="1:11" x14ac:dyDescent="0.25">
      <c r="A738" s="20">
        <v>98</v>
      </c>
      <c r="B738" s="82">
        <v>45425</v>
      </c>
      <c r="C738" s="82">
        <v>45426</v>
      </c>
      <c r="D738" s="116" t="s">
        <v>360</v>
      </c>
      <c r="E738" s="30" t="s">
        <v>200</v>
      </c>
      <c r="F738" s="20">
        <v>46181704</v>
      </c>
      <c r="G738" s="20">
        <v>1</v>
      </c>
      <c r="H738" s="14">
        <v>761.1</v>
      </c>
      <c r="I738" s="14">
        <f t="shared" si="15"/>
        <v>761.1</v>
      </c>
      <c r="J738" s="9"/>
      <c r="K738" s="9"/>
    </row>
    <row r="739" spans="1:11" x14ac:dyDescent="0.25">
      <c r="A739" s="20">
        <v>99</v>
      </c>
      <c r="B739" s="82">
        <v>45425</v>
      </c>
      <c r="C739" s="82">
        <v>45426</v>
      </c>
      <c r="D739" s="228" t="s">
        <v>388</v>
      </c>
      <c r="E739" s="30" t="s">
        <v>373</v>
      </c>
      <c r="F739" s="101">
        <v>31201515</v>
      </c>
      <c r="G739" s="101">
        <v>1</v>
      </c>
      <c r="H739" s="14">
        <v>422.44</v>
      </c>
      <c r="I739" s="14">
        <f t="shared" si="15"/>
        <v>422.44</v>
      </c>
      <c r="J739" s="9"/>
      <c r="K739" s="9"/>
    </row>
    <row r="740" spans="1:11" x14ac:dyDescent="0.25">
      <c r="A740" s="20">
        <v>100</v>
      </c>
      <c r="B740" s="82">
        <v>45425</v>
      </c>
      <c r="C740" s="82">
        <v>45426</v>
      </c>
      <c r="D740" s="54" t="s">
        <v>389</v>
      </c>
      <c r="E740" s="49" t="s">
        <v>200</v>
      </c>
      <c r="F740" s="49">
        <v>31231313</v>
      </c>
      <c r="G740" s="49">
        <v>2</v>
      </c>
      <c r="H740" s="14">
        <v>41.3</v>
      </c>
      <c r="I740" s="14">
        <f t="shared" si="15"/>
        <v>82.6</v>
      </c>
      <c r="J740" s="9"/>
      <c r="K740" s="9"/>
    </row>
    <row r="741" spans="1:11" x14ac:dyDescent="0.25">
      <c r="A741" s="20">
        <v>101</v>
      </c>
      <c r="B741" s="8">
        <v>45425</v>
      </c>
      <c r="C741" s="8">
        <v>45426</v>
      </c>
      <c r="D741" s="54" t="s">
        <v>361</v>
      </c>
      <c r="E741" s="49" t="s">
        <v>200</v>
      </c>
      <c r="F741" s="49">
        <v>46181507</v>
      </c>
      <c r="G741" s="49">
        <v>1</v>
      </c>
      <c r="H741" s="14">
        <v>560.5</v>
      </c>
      <c r="I741" s="14">
        <f t="shared" si="15"/>
        <v>560.5</v>
      </c>
      <c r="J741" s="9"/>
      <c r="K741" s="9"/>
    </row>
    <row r="742" spans="1:11" x14ac:dyDescent="0.25">
      <c r="A742" s="20">
        <v>102</v>
      </c>
      <c r="B742" s="82">
        <v>45425</v>
      </c>
      <c r="C742" s="82">
        <v>45426</v>
      </c>
      <c r="D742" s="52" t="s">
        <v>386</v>
      </c>
      <c r="E742" s="49" t="s">
        <v>200</v>
      </c>
      <c r="F742" s="49">
        <v>30101510</v>
      </c>
      <c r="G742" s="49">
        <v>10</v>
      </c>
      <c r="H742" s="17">
        <v>40.119999999999997</v>
      </c>
      <c r="I742" s="14">
        <f t="shared" si="15"/>
        <v>401.2</v>
      </c>
      <c r="J742" s="9"/>
      <c r="K742" s="9"/>
    </row>
    <row r="743" spans="1:11" s="2" customFormat="1" x14ac:dyDescent="0.25">
      <c r="A743" s="20">
        <v>103</v>
      </c>
      <c r="B743" s="115">
        <v>45425</v>
      </c>
      <c r="C743" s="115">
        <v>45426</v>
      </c>
      <c r="D743" s="52" t="s">
        <v>387</v>
      </c>
      <c r="E743" s="49" t="s">
        <v>200</v>
      </c>
      <c r="F743" s="49">
        <v>30101510</v>
      </c>
      <c r="G743" s="49">
        <v>10</v>
      </c>
      <c r="H743" s="17">
        <v>80.239999999999995</v>
      </c>
      <c r="I743" s="14">
        <f t="shared" si="15"/>
        <v>802.4</v>
      </c>
      <c r="J743" s="9"/>
      <c r="K743" s="9"/>
    </row>
    <row r="744" spans="1:11" s="2" customFormat="1" x14ac:dyDescent="0.25">
      <c r="A744" s="20">
        <v>104</v>
      </c>
      <c r="B744" s="115">
        <v>45425</v>
      </c>
      <c r="C744" s="115">
        <v>45426</v>
      </c>
      <c r="D744" s="52" t="s">
        <v>363</v>
      </c>
      <c r="E744" s="49" t="s">
        <v>200</v>
      </c>
      <c r="F744" s="49">
        <v>46182201</v>
      </c>
      <c r="G744" s="49">
        <v>2</v>
      </c>
      <c r="H744" s="17">
        <v>920.4</v>
      </c>
      <c r="I744" s="14">
        <f t="shared" si="15"/>
        <v>1840.8</v>
      </c>
      <c r="J744" s="9"/>
      <c r="K744" s="9"/>
    </row>
    <row r="745" spans="1:11" s="2" customFormat="1" x14ac:dyDescent="0.25">
      <c r="A745" s="20">
        <v>105</v>
      </c>
      <c r="B745" s="51">
        <v>45425</v>
      </c>
      <c r="C745" s="190">
        <v>45426</v>
      </c>
      <c r="D745" s="13" t="s">
        <v>362</v>
      </c>
      <c r="E745" s="49" t="s">
        <v>200</v>
      </c>
      <c r="F745" s="49">
        <v>46181811</v>
      </c>
      <c r="G745" s="49">
        <v>19</v>
      </c>
      <c r="H745" s="17">
        <v>312.7</v>
      </c>
      <c r="I745" s="14">
        <f t="shared" si="15"/>
        <v>5941.3</v>
      </c>
      <c r="J745" s="9"/>
      <c r="K745" s="9"/>
    </row>
    <row r="746" spans="1:11" s="2" customFormat="1" x14ac:dyDescent="0.25">
      <c r="A746" s="20">
        <v>106</v>
      </c>
      <c r="B746" s="115">
        <v>45425</v>
      </c>
      <c r="C746" s="115">
        <v>45426</v>
      </c>
      <c r="D746" s="52" t="s">
        <v>377</v>
      </c>
      <c r="E746" s="49" t="s">
        <v>200</v>
      </c>
      <c r="F746" s="49">
        <v>15121514</v>
      </c>
      <c r="G746" s="49">
        <v>1</v>
      </c>
      <c r="H746" s="17">
        <v>867.3</v>
      </c>
      <c r="I746" s="14">
        <f t="shared" si="15"/>
        <v>867.3</v>
      </c>
      <c r="J746" s="9"/>
      <c r="K746" s="9"/>
    </row>
    <row r="747" spans="1:11" s="2" customFormat="1" x14ac:dyDescent="0.25">
      <c r="A747" s="20">
        <v>107</v>
      </c>
      <c r="B747" s="115">
        <v>45425</v>
      </c>
      <c r="C747" s="115">
        <v>45426</v>
      </c>
      <c r="D747" s="114" t="s">
        <v>365</v>
      </c>
      <c r="E747" s="49" t="s">
        <v>200</v>
      </c>
      <c r="F747" s="28">
        <v>46181522</v>
      </c>
      <c r="G747" s="49">
        <v>1</v>
      </c>
      <c r="H747" s="17">
        <v>536.9</v>
      </c>
      <c r="I747" s="14">
        <f t="shared" si="15"/>
        <v>536.9</v>
      </c>
      <c r="J747" s="9"/>
      <c r="K747" s="9"/>
    </row>
    <row r="748" spans="1:11" s="2" customFormat="1" x14ac:dyDescent="0.25">
      <c r="A748" s="20">
        <v>108</v>
      </c>
      <c r="B748" s="115">
        <v>45425</v>
      </c>
      <c r="C748" s="115">
        <v>45426</v>
      </c>
      <c r="D748" s="114" t="s">
        <v>380</v>
      </c>
      <c r="E748" s="28" t="s">
        <v>200</v>
      </c>
      <c r="F748" s="49">
        <v>40142313</v>
      </c>
      <c r="G748" s="28">
        <v>5</v>
      </c>
      <c r="H748" s="17">
        <v>41.3</v>
      </c>
      <c r="I748" s="14">
        <f t="shared" si="15"/>
        <v>206.5</v>
      </c>
      <c r="J748" s="9"/>
      <c r="K748" s="9"/>
    </row>
    <row r="749" spans="1:11" s="2" customFormat="1" x14ac:dyDescent="0.25">
      <c r="A749" s="20">
        <v>109</v>
      </c>
      <c r="B749" s="115">
        <v>45425</v>
      </c>
      <c r="C749" s="115">
        <v>45426</v>
      </c>
      <c r="D749" s="114" t="s">
        <v>381</v>
      </c>
      <c r="E749" s="28" t="s">
        <v>200</v>
      </c>
      <c r="F749" s="49">
        <v>40142313</v>
      </c>
      <c r="G749" s="28">
        <v>5</v>
      </c>
      <c r="H749" s="17">
        <v>15.34</v>
      </c>
      <c r="I749" s="14">
        <f t="shared" si="15"/>
        <v>76.7</v>
      </c>
      <c r="J749" s="9"/>
      <c r="K749" s="9"/>
    </row>
    <row r="750" spans="1:11" x14ac:dyDescent="0.25">
      <c r="A750" s="20">
        <v>110</v>
      </c>
      <c r="B750" s="82">
        <v>45425</v>
      </c>
      <c r="C750" s="82">
        <v>45426</v>
      </c>
      <c r="D750" s="114" t="s">
        <v>382</v>
      </c>
      <c r="E750" s="28" t="s">
        <v>200</v>
      </c>
      <c r="F750" s="49">
        <v>40142313</v>
      </c>
      <c r="G750" s="28">
        <v>5</v>
      </c>
      <c r="H750" s="17">
        <v>10.62</v>
      </c>
      <c r="I750" s="14">
        <f t="shared" si="15"/>
        <v>53.1</v>
      </c>
      <c r="J750" s="9"/>
      <c r="K750" s="9"/>
    </row>
    <row r="751" spans="1:11" x14ac:dyDescent="0.25">
      <c r="A751" s="20">
        <v>111</v>
      </c>
      <c r="B751" s="82">
        <v>45425</v>
      </c>
      <c r="C751" s="82">
        <v>45426</v>
      </c>
      <c r="D751" s="114" t="s">
        <v>390</v>
      </c>
      <c r="E751" s="28" t="s">
        <v>200</v>
      </c>
      <c r="F751" s="49">
        <v>40142313</v>
      </c>
      <c r="G751" s="28">
        <v>5</v>
      </c>
      <c r="H751" s="17">
        <v>29.5</v>
      </c>
      <c r="I751" s="14">
        <f t="shared" si="15"/>
        <v>147.5</v>
      </c>
      <c r="J751" s="9"/>
      <c r="K751" s="9"/>
    </row>
    <row r="752" spans="1:11" x14ac:dyDescent="0.25">
      <c r="A752" s="20">
        <v>112</v>
      </c>
      <c r="B752" s="82">
        <v>45425</v>
      </c>
      <c r="C752" s="82">
        <v>45426</v>
      </c>
      <c r="D752" s="114" t="s">
        <v>378</v>
      </c>
      <c r="E752" s="118" t="s">
        <v>200</v>
      </c>
      <c r="F752" s="49">
        <v>31162101</v>
      </c>
      <c r="G752" s="28">
        <v>15</v>
      </c>
      <c r="H752" s="17">
        <v>2.36</v>
      </c>
      <c r="I752" s="14">
        <f t="shared" si="15"/>
        <v>35.4</v>
      </c>
      <c r="J752" s="9"/>
      <c r="K752" s="9"/>
    </row>
    <row r="753" spans="1:133" s="2" customFormat="1" x14ac:dyDescent="0.25">
      <c r="A753" s="20">
        <v>113</v>
      </c>
      <c r="B753" s="115">
        <v>45425</v>
      </c>
      <c r="C753" s="115">
        <v>45426</v>
      </c>
      <c r="D753" s="223" t="s">
        <v>379</v>
      </c>
      <c r="E753" s="118" t="s">
        <v>200</v>
      </c>
      <c r="F753" s="49">
        <v>31162101</v>
      </c>
      <c r="G753" s="28">
        <v>50</v>
      </c>
      <c r="H753" s="53">
        <v>3.54</v>
      </c>
      <c r="I753" s="33">
        <f t="shared" si="15"/>
        <v>177</v>
      </c>
      <c r="J753" s="9"/>
      <c r="K753" s="9"/>
    </row>
    <row r="754" spans="1:133" s="175" customFormat="1" x14ac:dyDescent="0.25">
      <c r="A754" s="20">
        <v>114</v>
      </c>
      <c r="B754" s="82">
        <v>45425</v>
      </c>
      <c r="C754" s="82">
        <v>45426</v>
      </c>
      <c r="D754" s="13" t="s">
        <v>371</v>
      </c>
      <c r="E754" s="4" t="s">
        <v>373</v>
      </c>
      <c r="F754" s="13">
        <v>31231314</v>
      </c>
      <c r="G754" s="4">
        <v>1</v>
      </c>
      <c r="H754" s="17">
        <v>535.72</v>
      </c>
      <c r="I754" s="14">
        <f t="shared" si="15"/>
        <v>535.72</v>
      </c>
      <c r="J754" s="9"/>
      <c r="K754" s="9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  <c r="AA754" s="177"/>
      <c r="AB754" s="177"/>
      <c r="AC754" s="177"/>
      <c r="AD754" s="177"/>
      <c r="AE754" s="177"/>
      <c r="AF754" s="177"/>
      <c r="AG754" s="177"/>
      <c r="AH754" s="177"/>
      <c r="AI754" s="177"/>
      <c r="AJ754" s="177"/>
      <c r="AK754" s="177"/>
      <c r="AL754" s="177"/>
      <c r="AM754" s="177"/>
      <c r="AN754" s="177"/>
      <c r="AO754" s="177"/>
      <c r="AP754" s="177"/>
      <c r="AQ754" s="177"/>
      <c r="AR754" s="177"/>
      <c r="AS754" s="177"/>
      <c r="AT754" s="177"/>
      <c r="AU754" s="177"/>
      <c r="AV754" s="177"/>
      <c r="AW754" s="177"/>
      <c r="AX754" s="177"/>
      <c r="AY754" s="177"/>
      <c r="AZ754" s="177"/>
      <c r="BA754" s="177"/>
      <c r="BB754" s="177"/>
      <c r="BC754" s="177"/>
      <c r="BD754" s="177"/>
      <c r="BE754" s="177"/>
      <c r="BF754" s="177"/>
      <c r="BG754" s="177"/>
      <c r="BH754" s="177"/>
      <c r="BI754" s="177"/>
      <c r="BJ754" s="177"/>
      <c r="BK754" s="177"/>
      <c r="BL754" s="177"/>
      <c r="BM754" s="177"/>
      <c r="BN754" s="177"/>
      <c r="BO754" s="177"/>
      <c r="BP754" s="177"/>
      <c r="BQ754" s="177"/>
      <c r="BR754" s="177"/>
      <c r="BS754" s="177"/>
      <c r="BT754" s="177"/>
      <c r="BU754" s="177"/>
      <c r="BV754" s="177"/>
      <c r="BW754" s="177"/>
      <c r="BX754" s="177"/>
      <c r="BY754" s="177"/>
      <c r="BZ754" s="177"/>
      <c r="CA754" s="177"/>
      <c r="CB754" s="177"/>
      <c r="CC754" s="177"/>
      <c r="CD754" s="177"/>
      <c r="CE754" s="177"/>
      <c r="CF754" s="177"/>
      <c r="CG754" s="177"/>
      <c r="CH754" s="177"/>
      <c r="CI754" s="177"/>
      <c r="CJ754" s="177"/>
      <c r="CK754" s="177"/>
      <c r="CL754" s="177"/>
      <c r="CM754" s="177"/>
      <c r="CN754" s="177"/>
      <c r="CO754" s="177"/>
      <c r="CP754" s="177"/>
      <c r="CQ754" s="177"/>
      <c r="CR754" s="177"/>
      <c r="CS754" s="177"/>
      <c r="CT754" s="177"/>
      <c r="CU754" s="177"/>
      <c r="CV754" s="177"/>
      <c r="CW754" s="177"/>
      <c r="CX754" s="177"/>
      <c r="CY754" s="177"/>
      <c r="CZ754" s="177"/>
      <c r="DA754" s="177"/>
      <c r="DB754" s="177"/>
      <c r="DC754" s="177"/>
      <c r="DD754" s="177"/>
      <c r="DE754" s="177"/>
      <c r="DF754" s="177"/>
      <c r="DG754" s="177"/>
      <c r="DH754" s="177"/>
      <c r="DI754" s="177"/>
      <c r="DJ754" s="177"/>
      <c r="DK754" s="177"/>
      <c r="DL754" s="177"/>
      <c r="DM754" s="177"/>
      <c r="DN754" s="177"/>
      <c r="DO754" s="177"/>
      <c r="DP754" s="177"/>
      <c r="DQ754" s="177"/>
      <c r="DR754" s="177"/>
      <c r="DS754" s="177"/>
      <c r="DT754" s="177"/>
      <c r="DU754" s="177"/>
      <c r="DV754" s="177"/>
      <c r="DW754" s="177"/>
      <c r="DX754" s="177"/>
      <c r="DY754" s="177"/>
      <c r="DZ754" s="177"/>
      <c r="EA754" s="177"/>
      <c r="EB754" s="177"/>
      <c r="EC754" s="176"/>
    </row>
    <row r="755" spans="1:133" s="2" customFormat="1" x14ac:dyDescent="0.25">
      <c r="A755" s="20">
        <v>115</v>
      </c>
      <c r="B755" s="220">
        <v>45425</v>
      </c>
      <c r="C755" s="220">
        <v>45426</v>
      </c>
      <c r="D755" s="10" t="s">
        <v>372</v>
      </c>
      <c r="E755" s="232" t="s">
        <v>373</v>
      </c>
      <c r="F755" s="136">
        <v>31231314</v>
      </c>
      <c r="G755" s="236">
        <v>2</v>
      </c>
      <c r="H755" s="16">
        <v>749.3</v>
      </c>
      <c r="I755" s="11">
        <f t="shared" si="15"/>
        <v>1498.6</v>
      </c>
      <c r="J755" s="9"/>
      <c r="K755" s="9"/>
    </row>
    <row r="756" spans="1:133" s="2" customFormat="1" x14ac:dyDescent="0.25">
      <c r="A756" s="20">
        <v>116</v>
      </c>
      <c r="B756" s="115">
        <v>45391</v>
      </c>
      <c r="C756" s="115">
        <v>45399</v>
      </c>
      <c r="D756" s="98" t="s">
        <v>333</v>
      </c>
      <c r="E756" s="230" t="s">
        <v>308</v>
      </c>
      <c r="F756" s="234">
        <v>60104912</v>
      </c>
      <c r="G756" s="101">
        <v>30</v>
      </c>
      <c r="H756" s="14">
        <v>70.8</v>
      </c>
      <c r="I756" s="14">
        <f t="shared" si="15"/>
        <v>2124</v>
      </c>
      <c r="J756" s="9"/>
      <c r="K756" s="9"/>
    </row>
    <row r="757" spans="1:133" s="2" customFormat="1" x14ac:dyDescent="0.25">
      <c r="A757" s="20">
        <v>117</v>
      </c>
      <c r="B757" s="115">
        <v>45391</v>
      </c>
      <c r="C757" s="115">
        <v>45399</v>
      </c>
      <c r="D757" s="98" t="s">
        <v>334</v>
      </c>
      <c r="E757" s="230" t="s">
        <v>200</v>
      </c>
      <c r="F757" s="234">
        <v>27126101</v>
      </c>
      <c r="G757" s="101">
        <v>5</v>
      </c>
      <c r="H757" s="14">
        <v>165.2</v>
      </c>
      <c r="I757" s="14">
        <f t="shared" si="15"/>
        <v>826</v>
      </c>
      <c r="J757" s="9"/>
      <c r="K757" s="9"/>
    </row>
    <row r="758" spans="1:133" x14ac:dyDescent="0.25">
      <c r="A758" s="20">
        <v>118</v>
      </c>
      <c r="B758" s="82">
        <v>45391</v>
      </c>
      <c r="C758" s="117">
        <v>45399</v>
      </c>
      <c r="D758" s="98" t="s">
        <v>335</v>
      </c>
      <c r="E758" s="230" t="s">
        <v>200</v>
      </c>
      <c r="F758" s="234">
        <v>27126101</v>
      </c>
      <c r="G758" s="101">
        <v>8</v>
      </c>
      <c r="H758" s="14">
        <v>413</v>
      </c>
      <c r="I758" s="14">
        <f t="shared" si="15"/>
        <v>3304</v>
      </c>
      <c r="J758" s="9"/>
      <c r="K758" s="9"/>
    </row>
    <row r="759" spans="1:133" x14ac:dyDescent="0.25">
      <c r="A759" s="20">
        <v>119</v>
      </c>
      <c r="B759" s="82">
        <v>45391</v>
      </c>
      <c r="C759" s="117">
        <v>45399</v>
      </c>
      <c r="D759" s="98" t="s">
        <v>336</v>
      </c>
      <c r="E759" s="230" t="s">
        <v>337</v>
      </c>
      <c r="F759" s="234">
        <v>31162403</v>
      </c>
      <c r="G759" s="101">
        <v>1</v>
      </c>
      <c r="H759" s="14">
        <v>129.80000000000001</v>
      </c>
      <c r="I759" s="14">
        <f t="shared" si="15"/>
        <v>129.80000000000001</v>
      </c>
      <c r="J759" s="9"/>
      <c r="K759" s="9"/>
    </row>
    <row r="760" spans="1:133" x14ac:dyDescent="0.25">
      <c r="A760" s="20">
        <v>120</v>
      </c>
      <c r="B760" s="82">
        <v>45391</v>
      </c>
      <c r="C760" s="117">
        <v>45399</v>
      </c>
      <c r="D760" s="52" t="s">
        <v>342</v>
      </c>
      <c r="E760" s="47" t="s">
        <v>200</v>
      </c>
      <c r="F760" s="49">
        <v>27113204</v>
      </c>
      <c r="G760" s="49">
        <v>2</v>
      </c>
      <c r="H760" s="17">
        <v>141.6</v>
      </c>
      <c r="I760" s="14">
        <f t="shared" si="15"/>
        <v>283.2</v>
      </c>
      <c r="J760" s="9"/>
      <c r="K760" s="9"/>
    </row>
    <row r="761" spans="1:133" x14ac:dyDescent="0.25">
      <c r="A761" s="20">
        <v>121</v>
      </c>
      <c r="B761" s="82">
        <v>45391</v>
      </c>
      <c r="C761" s="117">
        <v>45399</v>
      </c>
      <c r="D761" s="114" t="s">
        <v>703</v>
      </c>
      <c r="E761" s="47" t="s">
        <v>200</v>
      </c>
      <c r="F761" s="49">
        <v>27113204</v>
      </c>
      <c r="G761" s="49">
        <v>2</v>
      </c>
      <c r="H761" s="17">
        <v>141.6</v>
      </c>
      <c r="I761" s="14">
        <f t="shared" si="15"/>
        <v>283.2</v>
      </c>
      <c r="J761" s="9"/>
      <c r="K761" s="9"/>
    </row>
    <row r="762" spans="1:133" x14ac:dyDescent="0.25">
      <c r="A762" s="20">
        <v>122</v>
      </c>
      <c r="B762" s="82">
        <v>45391</v>
      </c>
      <c r="C762" s="82">
        <v>45399</v>
      </c>
      <c r="D762" s="226" t="s">
        <v>349</v>
      </c>
      <c r="E762" s="49" t="s">
        <v>150</v>
      </c>
      <c r="F762" s="49">
        <v>11162116</v>
      </c>
      <c r="G762" s="49">
        <v>4</v>
      </c>
      <c r="H762" s="17">
        <v>106.2</v>
      </c>
      <c r="I762" s="14">
        <f t="shared" si="15"/>
        <v>424.8</v>
      </c>
      <c r="J762" s="9"/>
      <c r="K762" s="9"/>
    </row>
    <row r="763" spans="1:133" x14ac:dyDescent="0.25">
      <c r="A763" s="20">
        <v>123</v>
      </c>
      <c r="B763" s="82">
        <v>45391</v>
      </c>
      <c r="C763" s="82">
        <v>45399</v>
      </c>
      <c r="D763" s="165" t="s">
        <v>343</v>
      </c>
      <c r="E763" s="49" t="s">
        <v>200</v>
      </c>
      <c r="F763" s="49">
        <v>15121902</v>
      </c>
      <c r="G763" s="49">
        <v>2</v>
      </c>
      <c r="H763" s="17">
        <v>519.20000000000005</v>
      </c>
      <c r="I763" s="14">
        <f t="shared" si="15"/>
        <v>1038.4000000000001</v>
      </c>
      <c r="J763" s="9"/>
      <c r="K763" s="9"/>
    </row>
    <row r="764" spans="1:133" x14ac:dyDescent="0.25">
      <c r="A764" s="20">
        <v>124</v>
      </c>
      <c r="B764" s="82">
        <v>45391</v>
      </c>
      <c r="C764" s="82">
        <v>45399</v>
      </c>
      <c r="D764" s="13" t="s">
        <v>341</v>
      </c>
      <c r="E764" s="49" t="s">
        <v>200</v>
      </c>
      <c r="F764" s="49">
        <v>40141702</v>
      </c>
      <c r="G764" s="49">
        <v>2</v>
      </c>
      <c r="H764" s="17">
        <v>1888</v>
      </c>
      <c r="I764" s="14">
        <f t="shared" si="15"/>
        <v>3776</v>
      </c>
      <c r="J764" s="9"/>
      <c r="K764" s="9"/>
    </row>
    <row r="765" spans="1:133" x14ac:dyDescent="0.25">
      <c r="A765" s="20">
        <v>125</v>
      </c>
      <c r="B765" s="82">
        <v>45391</v>
      </c>
      <c r="C765" s="82">
        <v>45399</v>
      </c>
      <c r="D765" s="52" t="s">
        <v>338</v>
      </c>
      <c r="E765" s="49" t="s">
        <v>200</v>
      </c>
      <c r="F765" s="49">
        <v>40141607</v>
      </c>
      <c r="G765" s="49">
        <v>1</v>
      </c>
      <c r="H765" s="17">
        <v>236</v>
      </c>
      <c r="I765" s="14">
        <f t="shared" si="15"/>
        <v>236</v>
      </c>
      <c r="J765" s="9"/>
      <c r="K765" s="9"/>
    </row>
    <row r="766" spans="1:133" x14ac:dyDescent="0.25">
      <c r="A766" s="20">
        <v>126</v>
      </c>
      <c r="B766" s="82">
        <v>45391</v>
      </c>
      <c r="C766" s="82">
        <v>45399</v>
      </c>
      <c r="D766" s="52" t="s">
        <v>339</v>
      </c>
      <c r="E766" s="49" t="s">
        <v>200</v>
      </c>
      <c r="F766" s="49">
        <v>40141607</v>
      </c>
      <c r="G766" s="49">
        <v>3</v>
      </c>
      <c r="H766" s="17">
        <v>200.6</v>
      </c>
      <c r="I766" s="14">
        <f t="shared" si="15"/>
        <v>601.79999999999995</v>
      </c>
      <c r="J766" s="9"/>
      <c r="K766" s="9"/>
    </row>
    <row r="767" spans="1:133" s="3" customFormat="1" x14ac:dyDescent="0.25">
      <c r="A767" s="20">
        <v>127</v>
      </c>
      <c r="B767" s="82">
        <v>45391</v>
      </c>
      <c r="C767" s="82">
        <v>45399</v>
      </c>
      <c r="D767" s="229" t="s">
        <v>340</v>
      </c>
      <c r="E767" s="49" t="s">
        <v>200</v>
      </c>
      <c r="F767" s="49">
        <v>40141607</v>
      </c>
      <c r="G767" s="49">
        <v>3</v>
      </c>
      <c r="H767" s="17">
        <v>324.5</v>
      </c>
      <c r="I767" s="14">
        <f t="shared" si="15"/>
        <v>973.5</v>
      </c>
      <c r="J767" s="9"/>
      <c r="K767" s="9"/>
    </row>
    <row r="768" spans="1:133" s="3" customFormat="1" x14ac:dyDescent="0.25">
      <c r="A768" s="20">
        <v>128</v>
      </c>
      <c r="B768" s="82">
        <v>45391</v>
      </c>
      <c r="C768" s="82">
        <v>45399</v>
      </c>
      <c r="D768" s="13" t="s">
        <v>393</v>
      </c>
      <c r="E768" s="28" t="s">
        <v>200</v>
      </c>
      <c r="F768" s="49">
        <v>3123119</v>
      </c>
      <c r="G768" s="28">
        <v>1</v>
      </c>
      <c r="H768" s="17">
        <v>153.4</v>
      </c>
      <c r="I768" s="14">
        <f t="shared" si="15"/>
        <v>153.4</v>
      </c>
      <c r="J768" s="9"/>
      <c r="K768" s="9"/>
    </row>
    <row r="769" spans="1:11" s="86" customFormat="1" x14ac:dyDescent="0.25">
      <c r="A769" s="20">
        <v>129</v>
      </c>
      <c r="B769" s="82">
        <v>45391</v>
      </c>
      <c r="C769" s="82">
        <v>45399</v>
      </c>
      <c r="D769" s="4" t="s">
        <v>350</v>
      </c>
      <c r="E769" s="28" t="s">
        <v>200</v>
      </c>
      <c r="F769" s="49">
        <v>31201501</v>
      </c>
      <c r="G769" s="28">
        <v>1</v>
      </c>
      <c r="H769" s="17">
        <v>53.1</v>
      </c>
      <c r="I769" s="14">
        <f t="shared" ref="I769:I800" si="16">ROUND(G769*H769,2)</f>
        <v>53.1</v>
      </c>
      <c r="J769" s="9"/>
      <c r="K769" s="9"/>
    </row>
    <row r="770" spans="1:11" s="86" customFormat="1" x14ac:dyDescent="0.25">
      <c r="A770" s="20">
        <v>130</v>
      </c>
      <c r="B770" s="82">
        <v>45391</v>
      </c>
      <c r="C770" s="82">
        <v>45399</v>
      </c>
      <c r="D770" s="223" t="s">
        <v>344</v>
      </c>
      <c r="E770" s="28" t="s">
        <v>200</v>
      </c>
      <c r="F770" s="49">
        <v>40142320</v>
      </c>
      <c r="G770" s="28">
        <v>2</v>
      </c>
      <c r="H770" s="17">
        <v>306.8</v>
      </c>
      <c r="I770" s="14">
        <f t="shared" si="16"/>
        <v>613.6</v>
      </c>
      <c r="J770" s="9"/>
      <c r="K770" s="9"/>
    </row>
    <row r="771" spans="1:11" s="86" customFormat="1" x14ac:dyDescent="0.25">
      <c r="A771" s="20">
        <v>131</v>
      </c>
      <c r="B771" s="82">
        <v>45391</v>
      </c>
      <c r="C771" s="82">
        <v>45399</v>
      </c>
      <c r="D771" s="221" t="s">
        <v>345</v>
      </c>
      <c r="E771" s="28" t="s">
        <v>200</v>
      </c>
      <c r="F771" s="49">
        <v>40142320</v>
      </c>
      <c r="G771" s="28">
        <v>2</v>
      </c>
      <c r="H771" s="17">
        <v>165.2</v>
      </c>
      <c r="I771" s="14">
        <f t="shared" si="16"/>
        <v>330.4</v>
      </c>
      <c r="J771" s="9"/>
      <c r="K771" s="9"/>
    </row>
    <row r="772" spans="1:11" s="86" customFormat="1" x14ac:dyDescent="0.25">
      <c r="A772" s="20">
        <v>132</v>
      </c>
      <c r="B772" s="82">
        <v>45391</v>
      </c>
      <c r="C772" s="82">
        <v>45399</v>
      </c>
      <c r="D772" s="223" t="s">
        <v>346</v>
      </c>
      <c r="E772" s="28" t="s">
        <v>200</v>
      </c>
      <c r="F772" s="49">
        <v>40142320</v>
      </c>
      <c r="G772" s="28">
        <v>3</v>
      </c>
      <c r="H772" s="17">
        <v>53.1</v>
      </c>
      <c r="I772" s="14">
        <f t="shared" si="16"/>
        <v>159.30000000000001</v>
      </c>
      <c r="J772" s="9"/>
      <c r="K772" s="9"/>
    </row>
    <row r="773" spans="1:11" s="86" customFormat="1" x14ac:dyDescent="0.25">
      <c r="A773" s="20">
        <v>133</v>
      </c>
      <c r="B773" s="82">
        <v>45391</v>
      </c>
      <c r="C773" s="82">
        <v>45399</v>
      </c>
      <c r="D773" s="221" t="s">
        <v>347</v>
      </c>
      <c r="E773" s="28" t="s">
        <v>200</v>
      </c>
      <c r="F773" s="49">
        <v>40142320</v>
      </c>
      <c r="G773" s="28">
        <v>2</v>
      </c>
      <c r="H773" s="17">
        <v>70.8</v>
      </c>
      <c r="I773" s="14">
        <f t="shared" si="16"/>
        <v>141.6</v>
      </c>
      <c r="J773" s="9"/>
      <c r="K773" s="9"/>
    </row>
    <row r="774" spans="1:11" s="86" customFormat="1" x14ac:dyDescent="0.25">
      <c r="A774" s="20">
        <v>134</v>
      </c>
      <c r="B774" s="82">
        <v>45391</v>
      </c>
      <c r="C774" s="82">
        <v>45399</v>
      </c>
      <c r="D774" s="223" t="s">
        <v>348</v>
      </c>
      <c r="E774" s="28" t="s">
        <v>200</v>
      </c>
      <c r="F774" s="49">
        <v>40142320</v>
      </c>
      <c r="G774" s="28">
        <v>1</v>
      </c>
      <c r="H774" s="17">
        <v>88.5</v>
      </c>
      <c r="I774" s="14">
        <f t="shared" si="16"/>
        <v>88.5</v>
      </c>
      <c r="J774" s="9"/>
      <c r="K774" s="9"/>
    </row>
    <row r="775" spans="1:11" s="86" customFormat="1" x14ac:dyDescent="0.25">
      <c r="A775" s="20">
        <v>135</v>
      </c>
      <c r="B775" s="8">
        <v>45358</v>
      </c>
      <c r="C775" s="25">
        <v>45358</v>
      </c>
      <c r="D775" s="224" t="s">
        <v>307</v>
      </c>
      <c r="E775" s="231" t="s">
        <v>308</v>
      </c>
      <c r="F775" s="101">
        <v>26121613</v>
      </c>
      <c r="G775" s="101">
        <v>10</v>
      </c>
      <c r="H775" s="14">
        <v>17.7</v>
      </c>
      <c r="I775" s="14">
        <f t="shared" si="16"/>
        <v>177</v>
      </c>
      <c r="J775" s="9"/>
      <c r="K775" s="9"/>
    </row>
    <row r="776" spans="1:11" s="86" customFormat="1" x14ac:dyDescent="0.25">
      <c r="A776" s="20">
        <v>136</v>
      </c>
      <c r="B776" s="8">
        <v>45358</v>
      </c>
      <c r="C776" s="25">
        <v>45358</v>
      </c>
      <c r="D776" s="54" t="s">
        <v>304</v>
      </c>
      <c r="E776" s="49" t="s">
        <v>200</v>
      </c>
      <c r="F776" s="49">
        <v>30101510</v>
      </c>
      <c r="G776" s="49">
        <v>3</v>
      </c>
      <c r="H776" s="17">
        <v>63.72</v>
      </c>
      <c r="I776" s="14">
        <f t="shared" si="16"/>
        <v>191.16</v>
      </c>
      <c r="J776" s="9"/>
      <c r="K776" s="9"/>
    </row>
    <row r="777" spans="1:11" s="86" customFormat="1" x14ac:dyDescent="0.25">
      <c r="A777" s="20">
        <v>137</v>
      </c>
      <c r="B777" s="8">
        <v>45358</v>
      </c>
      <c r="C777" s="25">
        <v>45358</v>
      </c>
      <c r="D777" s="52" t="s">
        <v>305</v>
      </c>
      <c r="E777" s="49" t="s">
        <v>200</v>
      </c>
      <c r="F777" s="49">
        <v>30101510</v>
      </c>
      <c r="G777" s="49">
        <v>4</v>
      </c>
      <c r="H777" s="17">
        <v>130.97999999999999</v>
      </c>
      <c r="I777" s="14">
        <f t="shared" si="16"/>
        <v>523.91999999999996</v>
      </c>
      <c r="J777" s="9"/>
      <c r="K777" s="9"/>
    </row>
    <row r="778" spans="1:11" s="86" customFormat="1" x14ac:dyDescent="0.25">
      <c r="A778" s="20">
        <v>138</v>
      </c>
      <c r="B778" s="8">
        <v>45358</v>
      </c>
      <c r="C778" s="25">
        <v>45358</v>
      </c>
      <c r="D778" s="13" t="s">
        <v>306</v>
      </c>
      <c r="E778" s="49" t="s">
        <v>200</v>
      </c>
      <c r="F778" s="49">
        <v>30101510</v>
      </c>
      <c r="G778" s="49">
        <v>6</v>
      </c>
      <c r="H778" s="17">
        <v>413</v>
      </c>
      <c r="I778" s="14">
        <f t="shared" si="16"/>
        <v>2478</v>
      </c>
      <c r="J778" s="9"/>
      <c r="K778" s="9"/>
    </row>
    <row r="779" spans="1:11" s="86" customFormat="1" x14ac:dyDescent="0.25">
      <c r="A779" s="20">
        <v>139</v>
      </c>
      <c r="B779" s="82">
        <v>45264</v>
      </c>
      <c r="C779" s="82">
        <v>45313</v>
      </c>
      <c r="D779" s="13" t="s">
        <v>636</v>
      </c>
      <c r="E779" s="28" t="s">
        <v>200</v>
      </c>
      <c r="F779" s="49">
        <v>31161513</v>
      </c>
      <c r="G779" s="28">
        <v>20</v>
      </c>
      <c r="H779" s="17">
        <v>27.15</v>
      </c>
      <c r="I779" s="14">
        <f t="shared" si="16"/>
        <v>543</v>
      </c>
      <c r="J779" s="9"/>
      <c r="K779" s="9"/>
    </row>
    <row r="780" spans="1:11" s="86" customFormat="1" x14ac:dyDescent="0.25">
      <c r="A780" s="20">
        <v>140</v>
      </c>
      <c r="B780" s="144">
        <v>45264</v>
      </c>
      <c r="C780" s="144">
        <v>45313</v>
      </c>
      <c r="D780" s="111" t="s">
        <v>275</v>
      </c>
      <c r="E780" s="145" t="s">
        <v>276</v>
      </c>
      <c r="F780" s="146">
        <v>31211508</v>
      </c>
      <c r="G780" s="145">
        <v>4</v>
      </c>
      <c r="H780" s="112">
        <v>1858.5</v>
      </c>
      <c r="I780" s="14">
        <f t="shared" si="16"/>
        <v>7434</v>
      </c>
      <c r="J780" s="9"/>
      <c r="K780" s="9"/>
    </row>
    <row r="781" spans="1:11" s="86" customFormat="1" x14ac:dyDescent="0.25">
      <c r="A781" s="20">
        <v>141</v>
      </c>
      <c r="B781" s="25">
        <v>45091</v>
      </c>
      <c r="C781" s="25">
        <v>45128</v>
      </c>
      <c r="D781" s="13" t="s">
        <v>221</v>
      </c>
      <c r="E781" s="28" t="s">
        <v>237</v>
      </c>
      <c r="F781" s="49">
        <v>31161509</v>
      </c>
      <c r="G781" s="28">
        <v>2</v>
      </c>
      <c r="H781" s="17">
        <v>240.72</v>
      </c>
      <c r="I781" s="14">
        <f t="shared" si="16"/>
        <v>481.44</v>
      </c>
      <c r="J781" s="9"/>
      <c r="K781" s="9"/>
    </row>
    <row r="782" spans="1:11" s="86" customFormat="1" x14ac:dyDescent="0.25">
      <c r="A782" s="20">
        <v>142</v>
      </c>
      <c r="B782" s="51">
        <v>44966</v>
      </c>
      <c r="C782" s="51">
        <v>45107</v>
      </c>
      <c r="D782" s="52" t="s">
        <v>218</v>
      </c>
      <c r="E782" s="49" t="s">
        <v>200</v>
      </c>
      <c r="F782" s="49">
        <v>31163003</v>
      </c>
      <c r="G782" s="49">
        <v>16</v>
      </c>
      <c r="H782" s="14">
        <v>34.76</v>
      </c>
      <c r="I782" s="14">
        <f t="shared" si="16"/>
        <v>556.16</v>
      </c>
      <c r="J782" s="9"/>
      <c r="K782" s="9"/>
    </row>
    <row r="783" spans="1:11" s="86" customFormat="1" x14ac:dyDescent="0.25">
      <c r="A783" s="20">
        <v>143</v>
      </c>
      <c r="B783" s="51">
        <v>44847</v>
      </c>
      <c r="C783" s="190">
        <v>45107</v>
      </c>
      <c r="D783" s="49" t="s">
        <v>192</v>
      </c>
      <c r="E783" s="49" t="s">
        <v>154</v>
      </c>
      <c r="F783" s="49">
        <v>31161509</v>
      </c>
      <c r="G783" s="49">
        <v>1</v>
      </c>
      <c r="H783" s="17">
        <v>12.98</v>
      </c>
      <c r="I783" s="14">
        <f t="shared" si="16"/>
        <v>12.98</v>
      </c>
      <c r="J783" s="9"/>
      <c r="K783" s="9"/>
    </row>
    <row r="784" spans="1:11" s="86" customFormat="1" ht="15.75" thickBot="1" x14ac:dyDescent="0.3">
      <c r="A784" s="20">
        <v>144</v>
      </c>
      <c r="B784" s="51">
        <v>44847</v>
      </c>
      <c r="C784" s="190">
        <v>45107</v>
      </c>
      <c r="D784" s="54" t="s">
        <v>193</v>
      </c>
      <c r="E784" s="49" t="s">
        <v>194</v>
      </c>
      <c r="F784" s="49">
        <v>30131704</v>
      </c>
      <c r="G784" s="49">
        <v>33</v>
      </c>
      <c r="H784" s="53">
        <v>1486.8</v>
      </c>
      <c r="I784" s="33">
        <f t="shared" si="16"/>
        <v>49064.4</v>
      </c>
      <c r="J784" s="9"/>
      <c r="K784" s="9"/>
    </row>
    <row r="785" spans="1:13" s="86" customFormat="1" ht="15.75" thickBot="1" x14ac:dyDescent="0.3">
      <c r="A785" s="180"/>
      <c r="B785" s="181"/>
      <c r="C785" s="181"/>
      <c r="D785" s="182" t="s">
        <v>170</v>
      </c>
      <c r="E785" s="181"/>
      <c r="F785" s="181"/>
      <c r="G785" s="181"/>
      <c r="H785" s="183"/>
      <c r="I785" s="184">
        <f>SUM(I641:I784)</f>
        <v>338283.06999999983</v>
      </c>
      <c r="J785" s="9"/>
    </row>
    <row r="786" spans="1:13" s="86" customFormat="1" x14ac:dyDescent="0.25">
      <c r="A786" s="155"/>
      <c r="B786" s="155"/>
      <c r="C786" s="155"/>
      <c r="D786" s="156"/>
      <c r="E786" s="155"/>
      <c r="F786" s="155"/>
      <c r="G786" s="155"/>
      <c r="H786" s="157"/>
      <c r="I786" s="158"/>
      <c r="J786" s="9"/>
    </row>
    <row r="787" spans="1:13" s="86" customFormat="1" x14ac:dyDescent="0.25">
      <c r="A787" s="155"/>
      <c r="B787" s="155"/>
      <c r="C787" s="155"/>
      <c r="D787" s="156"/>
      <c r="E787" s="155"/>
      <c r="F787" s="155"/>
      <c r="G787" s="155"/>
      <c r="H787" s="157"/>
      <c r="I787" s="158"/>
      <c r="J787" s="9"/>
    </row>
    <row r="788" spans="1:13" s="86" customFormat="1" x14ac:dyDescent="0.25">
      <c r="A788" s="155"/>
      <c r="B788" s="155"/>
      <c r="C788" s="155"/>
      <c r="D788" s="156"/>
      <c r="E788" s="155"/>
      <c r="F788" s="155"/>
      <c r="G788" s="155"/>
      <c r="H788" s="157"/>
      <c r="I788" s="158"/>
    </row>
    <row r="789" spans="1:13" x14ac:dyDescent="0.25">
      <c r="A789" s="40"/>
      <c r="B789" s="40"/>
      <c r="C789" s="40"/>
      <c r="D789" s="40"/>
      <c r="E789" s="40"/>
      <c r="F789" s="40"/>
      <c r="G789" s="40"/>
      <c r="H789" s="38"/>
      <c r="I789" s="55"/>
    </row>
    <row r="790" spans="1:13" ht="15.75" thickBot="1" x14ac:dyDescent="0.3">
      <c r="A790" s="40"/>
      <c r="B790" s="40"/>
      <c r="C790" s="40"/>
      <c r="D790" s="40"/>
      <c r="E790" s="252"/>
      <c r="F790" s="252"/>
      <c r="G790" s="252"/>
      <c r="H790" s="38"/>
      <c r="I790" s="55"/>
    </row>
    <row r="791" spans="1:13" ht="16.5" thickBot="1" x14ac:dyDescent="0.3">
      <c r="A791" s="40"/>
      <c r="B791" s="242" t="s">
        <v>765</v>
      </c>
      <c r="C791" s="242"/>
      <c r="D791" s="242"/>
      <c r="E791" s="253" t="s">
        <v>768</v>
      </c>
      <c r="F791" s="254"/>
      <c r="G791" s="255"/>
      <c r="H791" s="262">
        <f>+I549*1</f>
        <v>10991344.9</v>
      </c>
      <c r="I791" s="263"/>
    </row>
    <row r="792" spans="1:13" ht="16.5" thickBot="1" x14ac:dyDescent="0.3">
      <c r="A792" s="40"/>
      <c r="B792" s="40"/>
      <c r="D792" s="185" t="s">
        <v>764</v>
      </c>
      <c r="E792" s="256" t="s">
        <v>769</v>
      </c>
      <c r="F792" s="257"/>
      <c r="G792" s="258"/>
      <c r="H792" s="264">
        <f>+I637*1</f>
        <v>1368805.8099999994</v>
      </c>
      <c r="I792" s="265"/>
    </row>
    <row r="793" spans="1:13" ht="16.5" thickBot="1" x14ac:dyDescent="0.3">
      <c r="A793" s="40"/>
      <c r="B793" s="40"/>
      <c r="C793" s="40"/>
      <c r="D793" s="34"/>
      <c r="E793" s="259" t="s">
        <v>770</v>
      </c>
      <c r="F793" s="260"/>
      <c r="G793" s="261"/>
      <c r="H793" s="266">
        <f>+I785*1</f>
        <v>338283.06999999983</v>
      </c>
      <c r="I793" s="267"/>
    </row>
    <row r="794" spans="1:13" x14ac:dyDescent="0.25">
      <c r="A794" s="40"/>
      <c r="B794" s="40"/>
      <c r="C794" s="40"/>
      <c r="D794" s="40"/>
      <c r="E794" s="40"/>
      <c r="F794" s="40"/>
      <c r="G794" s="40"/>
      <c r="H794" s="38"/>
      <c r="I794" s="55"/>
    </row>
    <row r="795" spans="1:13" x14ac:dyDescent="0.25">
      <c r="A795" s="40"/>
      <c r="B795" s="40"/>
      <c r="C795" s="40"/>
      <c r="D795" s="40"/>
      <c r="E795" s="40"/>
      <c r="F795" s="40"/>
      <c r="G795" s="40"/>
      <c r="H795" s="38"/>
      <c r="I795" s="55"/>
    </row>
    <row r="796" spans="1:13" x14ac:dyDescent="0.25">
      <c r="A796" s="40"/>
      <c r="B796" s="40"/>
      <c r="C796" s="40"/>
      <c r="D796" s="40"/>
      <c r="E796" s="40"/>
      <c r="F796" s="40"/>
      <c r="G796" s="40"/>
      <c r="H796" s="38"/>
      <c r="I796" s="55"/>
    </row>
    <row r="797" spans="1:13" ht="15.75" x14ac:dyDescent="0.25">
      <c r="A797" s="40"/>
      <c r="B797" s="40"/>
      <c r="C797" s="40"/>
      <c r="D797" s="40"/>
      <c r="E797" s="40"/>
      <c r="F797" s="243" t="s">
        <v>773</v>
      </c>
      <c r="G797" s="243"/>
      <c r="H797" s="243"/>
      <c r="I797" s="243"/>
    </row>
    <row r="798" spans="1:13" ht="18.75" x14ac:dyDescent="0.3">
      <c r="A798" s="40"/>
      <c r="B798" s="40"/>
      <c r="C798" s="40"/>
      <c r="D798" s="178"/>
      <c r="E798" s="159"/>
      <c r="F798" s="159"/>
      <c r="G798" s="160"/>
      <c r="H798" s="241"/>
      <c r="I798" s="241"/>
      <c r="J798" s="241"/>
      <c r="K798" s="241"/>
      <c r="L798" s="241"/>
      <c r="M798" s="1"/>
    </row>
    <row r="799" spans="1:13" ht="18.75" x14ac:dyDescent="0.3">
      <c r="A799" s="40"/>
      <c r="B799" s="242" t="s">
        <v>766</v>
      </c>
      <c r="C799" s="242"/>
      <c r="D799" s="242"/>
      <c r="E799" s="159"/>
      <c r="F799" s="159"/>
      <c r="G799" s="160"/>
      <c r="H799" s="178"/>
      <c r="I799" s="178"/>
      <c r="J799" s="241"/>
      <c r="K799" s="241"/>
      <c r="L799" s="241"/>
      <c r="M799" s="1"/>
    </row>
    <row r="800" spans="1:13" x14ac:dyDescent="0.25">
      <c r="A800" s="40"/>
      <c r="B800" s="242" t="s">
        <v>767</v>
      </c>
      <c r="C800" s="242"/>
      <c r="D800" s="242"/>
      <c r="E800" s="40"/>
      <c r="F800" s="40"/>
      <c r="G800" s="40"/>
      <c r="H800" s="38"/>
      <c r="I800" s="55"/>
      <c r="J800" s="1"/>
      <c r="K800" s="1"/>
      <c r="L800" s="1"/>
      <c r="M800" s="1"/>
    </row>
    <row r="801" spans="1:13" x14ac:dyDescent="0.25">
      <c r="A801" s="40"/>
      <c r="B801" s="40"/>
      <c r="C801" s="40"/>
      <c r="D801" s="40"/>
      <c r="E801" s="40"/>
      <c r="F801" s="40"/>
      <c r="G801" s="40"/>
      <c r="H801" s="40"/>
      <c r="I801" s="40"/>
      <c r="J801" s="1"/>
      <c r="K801" s="1"/>
      <c r="L801" s="1"/>
      <c r="M801" s="1"/>
    </row>
    <row r="802" spans="1:13" x14ac:dyDescent="0.25">
      <c r="A802" s="40"/>
      <c r="B802" s="40"/>
      <c r="C802" s="40"/>
      <c r="D802" s="40"/>
      <c r="E802" s="40"/>
      <c r="F802" s="40"/>
      <c r="G802" s="40"/>
      <c r="H802" s="40"/>
      <c r="I802" s="40"/>
    </row>
    <row r="803" spans="1:13" ht="18.75" x14ac:dyDescent="0.3">
      <c r="A803" s="179"/>
      <c r="B803" s="179"/>
      <c r="C803" s="179"/>
      <c r="D803" s="178"/>
      <c r="E803" s="159"/>
      <c r="F803" s="159"/>
      <c r="G803" s="160"/>
      <c r="H803" s="241"/>
      <c r="I803" s="241"/>
    </row>
    <row r="804" spans="1:13" ht="18.75" x14ac:dyDescent="0.3">
      <c r="A804" s="179"/>
      <c r="B804" s="179"/>
      <c r="C804" s="179"/>
      <c r="D804" s="160"/>
      <c r="E804" s="159"/>
      <c r="F804" s="159"/>
      <c r="G804" s="160"/>
      <c r="H804" s="241"/>
      <c r="I804" s="241"/>
    </row>
    <row r="807" spans="1:13" ht="13.5" customHeight="1" x14ac:dyDescent="0.25"/>
    <row r="818" spans="4:4" x14ac:dyDescent="0.25">
      <c r="D818" t="s">
        <v>376</v>
      </c>
    </row>
  </sheetData>
  <sortState ref="A640:I784">
    <sortCondition descending="1" ref="B641"/>
  </sortState>
  <mergeCells count="26">
    <mergeCell ref="A6:I6"/>
    <mergeCell ref="A7:I7"/>
    <mergeCell ref="H804:I804"/>
    <mergeCell ref="H803:I803"/>
    <mergeCell ref="A640:I640"/>
    <mergeCell ref="A8:I8"/>
    <mergeCell ref="A552:I552"/>
    <mergeCell ref="E790:G790"/>
    <mergeCell ref="E791:G791"/>
    <mergeCell ref="E792:G792"/>
    <mergeCell ref="E793:G793"/>
    <mergeCell ref="H798:I798"/>
    <mergeCell ref="H791:I791"/>
    <mergeCell ref="H792:I792"/>
    <mergeCell ref="H793:I793"/>
    <mergeCell ref="A1:I1"/>
    <mergeCell ref="A2:I2"/>
    <mergeCell ref="A3:I3"/>
    <mergeCell ref="A4:I4"/>
    <mergeCell ref="A5:I5"/>
    <mergeCell ref="J798:L798"/>
    <mergeCell ref="J799:L799"/>
    <mergeCell ref="B791:D791"/>
    <mergeCell ref="B799:D799"/>
    <mergeCell ref="B800:D800"/>
    <mergeCell ref="F797:I797"/>
  </mergeCells>
  <dataValidations xWindow="553" yWindow="509" count="1">
    <dataValidation allowBlank="1" showInputMessage="1" showErrorMessage="1" promptTitle="PACC" prompt="Digite la descripción de la compra o contratación." sqref="D329 D88:D94 D133 D11:D16 D275:D282 D61:D74 D99:D131 D18:D52 D152:D175 F27:F39 D332:D347 D178:D227 D231:D266 D285:D327 D355:D406"/>
  </dataValidations>
  <printOptions horizontalCentered="1"/>
  <pageMargins left="0.19685039370078741" right="0.19685039370078741" top="0.74803149606299213" bottom="0.74803149606299213" header="0.31496062992125984" footer="0.31496062992125984"/>
  <pageSetup scale="74" orientation="landscape" r:id="rId1"/>
  <headerFooter>
    <oddFooter>&amp;C&amp;P DE &amp;N</oddFooter>
  </headerFooter>
  <rowBreaks count="16" manualBreakCount="16">
    <brk id="44" max="8" man="1"/>
    <brk id="87" max="8" man="1"/>
    <brk id="131" max="8" man="1"/>
    <brk id="174" max="8" man="1"/>
    <brk id="217" max="8" man="1"/>
    <brk id="261" max="8" man="1"/>
    <brk id="304" max="8" man="1"/>
    <brk id="347" max="8" man="1"/>
    <brk id="389" max="8" man="1"/>
    <brk id="432" max="8" man="1"/>
    <brk id="475" max="8" man="1"/>
    <brk id="518" max="8" man="1"/>
    <brk id="561" max="8" man="1"/>
    <brk id="637" max="8" man="1"/>
    <brk id="678" max="8" man="1"/>
    <brk id="72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2025</vt:lpstr>
      <vt:lpstr>'SEPTIEMBRE 2025'!Área_de_impresión</vt:lpstr>
      <vt:lpstr>'SEPTIEMBRE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Ventura de Del Villar</dc:creator>
  <cp:lastModifiedBy>Esperanza Ventura de Del Villar</cp:lastModifiedBy>
  <cp:lastPrinted>2025-10-06T13:08:42Z</cp:lastPrinted>
  <dcterms:created xsi:type="dcterms:W3CDTF">2022-08-05T17:28:47Z</dcterms:created>
  <dcterms:modified xsi:type="dcterms:W3CDTF">2025-10-06T13:09:18Z</dcterms:modified>
</cp:coreProperties>
</file>