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ldany.polanco\Desktop\"/>
    </mc:Choice>
  </mc:AlternateContent>
  <bookViews>
    <workbookView xWindow="0" yWindow="0" windowWidth="19470" windowHeight="7380"/>
  </bookViews>
  <sheets>
    <sheet name="Abril 2023" sheetId="1" r:id="rId1"/>
  </sheets>
  <externalReferences>
    <externalReference r:id="rId2"/>
  </externalReferences>
  <definedNames>
    <definedName name="_xlnm.Print_Area" localSheetId="0">'Abril 2023'!$A$1:$F$126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3" i="1" l="1"/>
  <c r="D113" i="1"/>
  <c r="F12" i="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A11" i="1"/>
</calcChain>
</file>

<file path=xl/sharedStrings.xml><?xml version="1.0" encoding="utf-8"?>
<sst xmlns="http://schemas.openxmlformats.org/spreadsheetml/2006/main" count="123" uniqueCount="119">
  <si>
    <t>TRIBUNAL SUPERIOR ELECTORAL</t>
  </si>
  <si>
    <t>DIRECCIÓN FINANCIERA</t>
  </si>
  <si>
    <t>INGRESOS-EGRESOS</t>
  </si>
  <si>
    <t>Del 01 al 30 de Abril del  2023</t>
  </si>
  <si>
    <t>VALOR EN RD$</t>
  </si>
  <si>
    <t>Balance Inicial</t>
  </si>
  <si>
    <t>Fecha</t>
  </si>
  <si>
    <t>Ck/Transf.</t>
  </si>
  <si>
    <t>Descripción</t>
  </si>
  <si>
    <t>Débito</t>
  </si>
  <si>
    <t>Crédito</t>
  </si>
  <si>
    <t>Balance</t>
  </si>
  <si>
    <t>Mildred Zapata (cheque liquidable Presidenia)</t>
  </si>
  <si>
    <t>Lucille S.  Salcedo Olivero (cheque liquidable)</t>
  </si>
  <si>
    <t>Raquel Herrera (cheque Liquidable Mag. Biaggi)</t>
  </si>
  <si>
    <t>Jose Dahian Garcia (cheque liquidable Mag. Rosa Perez)</t>
  </si>
  <si>
    <t>Calina Beltre Gonzalez (cheque liquidable Mag. Fernandez)</t>
  </si>
  <si>
    <t>Lorena D. Collado Tejada (cheque liquidable desp. Secretaria)</t>
  </si>
  <si>
    <t>Wint Telecom, S.A</t>
  </si>
  <si>
    <t>Delta Comercial,S.A</t>
  </si>
  <si>
    <t>Nómina bono vacacional por antigüedad correspondiente abril/2023</t>
  </si>
  <si>
    <t>Depósito  Devolución Cheque Liquidable Num. 9926</t>
  </si>
  <si>
    <t>Depósito  Devolución Cheque Liquidable Num. 9933</t>
  </si>
  <si>
    <t>Depósito  Devolución Cheque Liquidable Num. 9928</t>
  </si>
  <si>
    <t>Depósito  Devolución Cheque Liquidable Num. 9929</t>
  </si>
  <si>
    <t>Depósito  Devolución Cheque Liquidable Num. 9932</t>
  </si>
  <si>
    <t>Depósito  Devolución Cheque Liquidable Num. 9934</t>
  </si>
  <si>
    <t xml:space="preserve">Compañía Dominicana de Telefonos (flota) mes de marzo y pendiente conciliados </t>
  </si>
  <si>
    <t>Compañía Dominicana de Telefonos (fijo) mes de marzo y pendiente conciliados</t>
  </si>
  <si>
    <t xml:space="preserve">Compañía Dominicana de Telefonos (internet tablet) mes de marzo y pendientes conciliados </t>
  </si>
  <si>
    <t>D J Mauad Catering, SRL</t>
  </si>
  <si>
    <t>Rosario Pichardo, SRL</t>
  </si>
  <si>
    <t>Dieta al personal división de mantenimiento, servicios generales, y direccion Administrativa quienes trabajaron en las instalaciones los días 28/01/2023 y 12/03/2023.</t>
  </si>
  <si>
    <t>Print Palace AM SRL</t>
  </si>
  <si>
    <t>Nómina Honorarios por Servicios Prestados en el Extranjero (España) mes de marzo 2023 (Emmanuel Zorrilla)</t>
  </si>
  <si>
    <t>Delicias DLM, SRL</t>
  </si>
  <si>
    <t>One Color Automotive Opti</t>
  </si>
  <si>
    <t>Nómina Honorarios por Servicios Prestados en el Extranjero (EEUU) mes de marzo 2023 (María J. de Luna de Jiménez)</t>
  </si>
  <si>
    <t>Clara Maria Luciano Nicasio (prestaciones laborales por desvinculación)</t>
  </si>
  <si>
    <t>Carlos José Martinez Paredes (prestaciones laborales por Renuncia)</t>
  </si>
  <si>
    <t>Edesur Dominicana S:A</t>
  </si>
  <si>
    <t>Humano Seguros S.A</t>
  </si>
  <si>
    <t>Industrias Banilejas SAS</t>
  </si>
  <si>
    <t>Diana Virginia Sanchez Ventura (prestaciones laborales por renuncia)</t>
  </si>
  <si>
    <t>Julio Alberto Reyes (prestaciones laborales por desvinculación)</t>
  </si>
  <si>
    <t>Samuel Elias Mejia de los Santos (Prestaciones laborales por renuncia)</t>
  </si>
  <si>
    <t xml:space="preserve">Asignación Presupuestaria </t>
  </si>
  <si>
    <t>Liquidación Saldo Préstamo Empleado Feliz de ex colaborador Nóe Vásquez Camilo</t>
  </si>
  <si>
    <t>Nulo</t>
  </si>
  <si>
    <t xml:space="preserve">Carmen Enicia Chevalier </t>
  </si>
  <si>
    <t>Felipe Arturo Acosta Hera</t>
  </si>
  <si>
    <t xml:space="preserve">Editora Buho SRL </t>
  </si>
  <si>
    <t>Tecnas EIRL</t>
  </si>
  <si>
    <t>Heidi Lisbet Cespedes Mejia</t>
  </si>
  <si>
    <t>DGII IR-17 periodo febrero 2023.</t>
  </si>
  <si>
    <t>DGII IT-1 periodo febrero 2023.</t>
  </si>
  <si>
    <t xml:space="preserve">Victor Garcia Aire Acondicionado </t>
  </si>
  <si>
    <t>AH Editora Offset SRL</t>
  </si>
  <si>
    <t>Depósito cheque liquidable CK No. 9936</t>
  </si>
  <si>
    <t>Depósito  sobrante  chequeliquidable CK No. 9936</t>
  </si>
  <si>
    <t xml:space="preserve">Viáticos de la Magistrada Rosa Perez en su participación en la Mision Electoral con Perspectiva de Genero de la Asociacion de Magistradas Electorales de America (AMEA) del 26 de abril al 1 de mayo en Paraguay y su participacion del Magistrado Fernando Fernandez Cruz, en la misión de observacion Electoral de la Unión Interamericana de Organismos Electorales Internacional, en  la celebracion de las Elecciones Generales y Departamentales de Presidente, Viceprecidente de la República, Senadores, Diputados, Gobernadores y Miembros de Juntas Departamentales 2023 de Paraguay del 25 de abril al 1 mayo del 2023. </t>
  </si>
  <si>
    <t>Miriam Altagracia Encarnación Mejía</t>
  </si>
  <si>
    <t xml:space="preserve">Angélica Vargas Mercado </t>
  </si>
  <si>
    <t>Pago de docencia impartida en el taller Procedimientos en Justicia Electoral (karina Espinal y Stefany Peña)</t>
  </si>
  <si>
    <t xml:space="preserve">Delicias DLM SRL </t>
  </si>
  <si>
    <t>Reembolso Gastos incurridos (Ygnacio Pascual Camacho H )</t>
  </si>
  <si>
    <t>Captiva Print SRL</t>
  </si>
  <si>
    <t xml:space="preserve">Viático a favor de chofer y seguridad del Mag. Dr. Ygnacio P. Camacho H. Jues Presidente quienes lo acompañaron el 14/03/2023 a Santiago, a la oficina Gubernamental Presidente Antonio Guzman, asistencia al ciudadano. </t>
  </si>
  <si>
    <t>Franchesca Rodriguez (caja chica Dir. Administrativa)</t>
  </si>
  <si>
    <t>Nóe Vásquez  Camilo</t>
  </si>
  <si>
    <t>Nómina Empleados Fijos Abril 2023</t>
  </si>
  <si>
    <t>Nómina Compensación Militares Abril 2023</t>
  </si>
  <si>
    <t>Nómina Dieta Jueces Suplentes Abril 2023</t>
  </si>
  <si>
    <t>Nómina Dieta Voces del TSE Abril 2023</t>
  </si>
  <si>
    <t>Nómina Honorarios Servicios Prestados (Marisol Tobal) Abril 2023</t>
  </si>
  <si>
    <t>Viático a favor del personal de la Direccion de Tecnologia, Dpto de Servicio Generales y Division de Mantenimiento que trabajaron el 18/04/2023en Santiago.</t>
  </si>
  <si>
    <t>Consorcio de Tarjetas Dominicanas, S.A</t>
  </si>
  <si>
    <t xml:space="preserve">Ingenieria Moderna Dominicana, </t>
  </si>
  <si>
    <t>Delta Comercial S.A</t>
  </si>
  <si>
    <t xml:space="preserve">Delicias DLM, SRL </t>
  </si>
  <si>
    <t>7AM Agencia Multimedia, SRL</t>
  </si>
  <si>
    <t>DGII IR-3 (correspondiente marzo/2023)</t>
  </si>
  <si>
    <t>Fondo Previsión Social Jueces  y Juezas del TSE periodo abril/2023</t>
  </si>
  <si>
    <t>Devolución de Gastos Educativos 2022 (Raquel Y. Pimentel y Josue A. Artiles Mota)</t>
  </si>
  <si>
    <t xml:space="preserve">Reverso 7AM Agencia Multimedia,SRL </t>
  </si>
  <si>
    <t>Reverso impuestos transferencia 7AM Agencia Multimedia,SRL</t>
  </si>
  <si>
    <t>Depósito cheque liquidable CK No. 9940</t>
  </si>
  <si>
    <t>Viático al personal que trabajo en el levantamiento de estado actual y de "Propuesta de habilitacion de la oficina TSE-SANTIAGO" el 21/04/2023</t>
  </si>
  <si>
    <t>Dieta a favor de personal militar y choferes que brindaron soporte a los magistrados en horario extendido el 15/03/2023</t>
  </si>
  <si>
    <t>Dieta del personal militar y choferes que brindaron servicios a los magistrados del TSE en honorarios extendidos en fecha del 1 al 31 de marzo 2023</t>
  </si>
  <si>
    <t>Tesoreria Seguridad Social periodo marzo 2023</t>
  </si>
  <si>
    <t>Distribuidora Lagares, SRL</t>
  </si>
  <si>
    <t>Unión Interamericana de Organismos Electorales (UNIORE)</t>
  </si>
  <si>
    <t>Viáticos a los servidores que participaran en el Diplomado en Mediación  Aplicada en el Entorno Familiar, del 2 al 5 mayo 2023 en Puerto Rico.</t>
  </si>
  <si>
    <t xml:space="preserve">Viático para el Mag. Dr. Fernández, Luis Herrera asistente ejecutivo y el Dir. De Tecnología Alejandro Santos, quienes participaran en el Congreso Internacional de Tecnologia Electoral, en Puerto Rico del 9 al 13 de mayo del 2023.  </t>
  </si>
  <si>
    <t xml:space="preserve">Carmen Dolores Duran </t>
  </si>
  <si>
    <t>DGII IR-17 correspondiente marzo 2023.</t>
  </si>
  <si>
    <t>DGII IT-1 correspondiente  marzo 2023</t>
  </si>
  <si>
    <t xml:space="preserve">Universidad Iberoamericana </t>
  </si>
  <si>
    <t>Cooperativa Nacional de Servicios Múltiples de Servidores Judiciales (COOPNASEJU) ( Mag Ygnacio P. Camacho) correspondiente abril/2023</t>
  </si>
  <si>
    <t>Cooperativa Nacional de Servicios Múltiples de Servidores Judiciales (COOPNASEJU) (Mag Biaggi ), correspondiente abril/2023</t>
  </si>
  <si>
    <t>Cooperativa Nacional de Servicios Múltiples de Servidores Judiciales(COOPNASEJU) (Mag Fernandez ), correspondiente abril/2023</t>
  </si>
  <si>
    <t>Cooperativa de Ahorro y Crédito y Servicios Multiples (COOPTSE)</t>
  </si>
  <si>
    <t>Kyoodom, SRL</t>
  </si>
  <si>
    <t>Dieta a favor del personal en los talleres de Procedimientos en Justicia Electoral" los dias 13 y 31 de marzo y 19 de abril del presente año.</t>
  </si>
  <si>
    <t>Viático a favor del personal que participo en taller "Procedimientos en Justicia Electoral" el 28/04/2023.</t>
  </si>
  <si>
    <t xml:space="preserve">Tekknolowlogic Dominicana </t>
  </si>
  <si>
    <t xml:space="preserve">Comisiones Bancarias </t>
  </si>
  <si>
    <t>__________________</t>
  </si>
  <si>
    <t>___________________</t>
  </si>
  <si>
    <t xml:space="preserve"> Yoldany Polanco</t>
  </si>
  <si>
    <t>José Joaquin Joa F.</t>
  </si>
  <si>
    <t>Alexi Martínez Olivo</t>
  </si>
  <si>
    <t>Elaborado por:</t>
  </si>
  <si>
    <t>Revisado por:</t>
  </si>
  <si>
    <t>Autorizado por:</t>
  </si>
  <si>
    <t>Analista Financiera</t>
  </si>
  <si>
    <t>Enc. De Contabilidad</t>
  </si>
  <si>
    <t>Director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</si>
</sst>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1"/>
      <color theme="1"/>
      <name val="Calibri"/>
      <family val="2"/>
      <scheme val="minor"/>
    </font>
    <font>
      <sz val="11"/>
      <color theme="1"/>
      <name val="Calibri"/>
      <family val="2"/>
      <scheme val="minor"/>
    </font>
    <font>
      <sz val="18"/>
      <color theme="1"/>
      <name val="Calibri"/>
      <family val="2"/>
      <scheme val="minor"/>
    </font>
    <font>
      <sz val="22"/>
      <color theme="1"/>
      <name val="Calibri"/>
      <family val="2"/>
      <scheme val="minor"/>
    </font>
    <font>
      <sz val="22"/>
      <color theme="1"/>
      <name val="Times New Roman"/>
      <family val="1"/>
    </font>
    <font>
      <sz val="10"/>
      <name val="Arial"/>
      <family val="2"/>
    </font>
    <font>
      <b/>
      <sz val="22"/>
      <color indexed="8"/>
      <name val="Times New Roman"/>
      <family val="1"/>
    </font>
    <font>
      <b/>
      <sz val="22"/>
      <color theme="1"/>
      <name val="Times New Roman"/>
      <family val="1"/>
    </font>
    <font>
      <b/>
      <sz val="20"/>
      <color theme="1"/>
      <name val="Times New Roman"/>
      <family val="1"/>
    </font>
    <font>
      <sz val="22"/>
      <name val="Times New Roman"/>
      <family val="1"/>
    </font>
    <font>
      <b/>
      <sz val="24"/>
      <color theme="1"/>
      <name val="Times New Roman"/>
      <family val="1"/>
    </font>
    <font>
      <sz val="24"/>
      <color theme="1"/>
      <name val="Calibri"/>
      <family val="2"/>
      <scheme val="minor"/>
    </font>
    <font>
      <sz val="24"/>
      <color theme="1"/>
      <name val="Times New Roman"/>
      <family val="1"/>
    </font>
    <font>
      <b/>
      <sz val="24"/>
      <color theme="1"/>
      <name val="Calibri"/>
      <family val="2"/>
      <scheme val="minor"/>
    </font>
    <font>
      <b/>
      <sz val="22"/>
      <color theme="1"/>
      <name val="Calibri"/>
      <family val="2"/>
      <scheme val="minor"/>
    </font>
    <font>
      <b/>
      <sz val="22"/>
      <color rgb="FF000000"/>
      <name val="Times New Roman"/>
      <family val="1"/>
    </font>
    <font>
      <sz val="22"/>
      <color indexed="8"/>
      <name val="Times New Roman"/>
      <family val="1"/>
    </font>
    <font>
      <sz val="18"/>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79">
    <xf numFmtId="0" fontId="0" fillId="0" borderId="0" xfId="0"/>
    <xf numFmtId="0" fontId="2" fillId="0" borderId="0" xfId="0" applyFont="1" applyBorder="1"/>
    <xf numFmtId="0" fontId="2" fillId="0" borderId="0" xfId="0" applyFont="1" applyBorder="1" applyAlignment="1">
      <alignment horizontal="center"/>
    </xf>
    <xf numFmtId="43" fontId="2" fillId="0" borderId="0" xfId="1" applyFont="1" applyBorder="1"/>
    <xf numFmtId="0" fontId="2" fillId="0" borderId="0" xfId="0" applyFont="1"/>
    <xf numFmtId="0" fontId="3" fillId="0" borderId="0" xfId="0" applyFont="1" applyBorder="1"/>
    <xf numFmtId="0" fontId="3" fillId="0" borderId="0" xfId="0" applyFont="1" applyBorder="1" applyAlignment="1">
      <alignment horizontal="center"/>
    </xf>
    <xf numFmtId="43" fontId="3" fillId="0" borderId="0" xfId="1" applyFont="1" applyBorder="1"/>
    <xf numFmtId="0" fontId="4" fillId="0" borderId="0" xfId="0" applyFont="1" applyBorder="1"/>
    <xf numFmtId="0" fontId="4" fillId="0" borderId="0" xfId="0" applyFont="1" applyBorder="1" applyAlignment="1">
      <alignment horizontal="center"/>
    </xf>
    <xf numFmtId="43" fontId="4" fillId="0" borderId="0" xfId="1" applyFont="1" applyBorder="1"/>
    <xf numFmtId="43" fontId="8" fillId="2" borderId="1" xfId="1" applyFont="1" applyFill="1" applyBorder="1" applyAlignment="1">
      <alignment horizontal="center"/>
    </xf>
    <xf numFmtId="43" fontId="8" fillId="2" borderId="1" xfId="1" applyFont="1" applyFill="1" applyBorder="1" applyAlignment="1">
      <alignment horizontal="left"/>
    </xf>
    <xf numFmtId="43" fontId="8" fillId="2" borderId="5" xfId="1" applyFont="1" applyFill="1" applyBorder="1" applyAlignment="1">
      <alignment horizontal="center"/>
    </xf>
    <xf numFmtId="14" fontId="9" fillId="3"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xf numFmtId="4" fontId="9" fillId="3" borderId="1" xfId="0" applyNumberFormat="1" applyFont="1" applyFill="1" applyBorder="1" applyAlignment="1">
      <alignment horizontal="right"/>
    </xf>
    <xf numFmtId="43" fontId="4" fillId="0" borderId="1" xfId="1" applyFont="1" applyFill="1" applyBorder="1"/>
    <xf numFmtId="0" fontId="3" fillId="0" borderId="0" xfId="0" applyFont="1"/>
    <xf numFmtId="4" fontId="9" fillId="3" borderId="1" xfId="0" applyNumberFormat="1" applyFont="1" applyFill="1" applyBorder="1" applyAlignment="1">
      <alignment horizontal="center"/>
    </xf>
    <xf numFmtId="0" fontId="9" fillId="3" borderId="1" xfId="0" applyFont="1" applyFill="1" applyBorder="1" applyAlignment="1">
      <alignment wrapText="1"/>
    </xf>
    <xf numFmtId="0" fontId="9" fillId="3" borderId="1" xfId="0" applyFont="1" applyFill="1" applyBorder="1" applyAlignment="1">
      <alignment horizontal="left" wrapText="1"/>
    </xf>
    <xf numFmtId="0" fontId="9" fillId="3" borderId="1" xfId="0" applyFont="1" applyFill="1" applyBorder="1" applyAlignment="1"/>
    <xf numFmtId="1" fontId="9" fillId="3" borderId="1" xfId="0" applyNumberFormat="1" applyFont="1" applyFill="1" applyBorder="1" applyAlignment="1">
      <alignment horizontal="center"/>
    </xf>
    <xf numFmtId="0" fontId="9" fillId="3" borderId="6" xfId="0" applyFont="1" applyFill="1" applyBorder="1"/>
    <xf numFmtId="14" fontId="9"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0" fontId="9" fillId="0" borderId="1" xfId="0" applyFont="1" applyFill="1" applyBorder="1"/>
    <xf numFmtId="0" fontId="9" fillId="0" borderId="1" xfId="0" applyFont="1" applyFill="1" applyBorder="1" applyAlignment="1">
      <alignment horizontal="center"/>
    </xf>
    <xf numFmtId="0" fontId="9" fillId="0" borderId="6" xfId="0" applyFont="1" applyFill="1" applyBorder="1"/>
    <xf numFmtId="43" fontId="7" fillId="2" borderId="1" xfId="0" applyNumberFormat="1" applyFont="1" applyFill="1" applyBorder="1"/>
    <xf numFmtId="0" fontId="7" fillId="0" borderId="0" xfId="0" applyFont="1" applyFill="1" applyBorder="1" applyAlignment="1">
      <alignment horizontal="center"/>
    </xf>
    <xf numFmtId="43" fontId="7" fillId="0" borderId="0" xfId="0" applyNumberFormat="1" applyFont="1" applyFill="1" applyBorder="1"/>
    <xf numFmtId="43" fontId="4" fillId="0" borderId="0" xfId="1" applyFont="1" applyFill="1" applyBorder="1"/>
    <xf numFmtId="14" fontId="9" fillId="0" borderId="0" xfId="0" applyNumberFormat="1" applyFont="1" applyFill="1" applyAlignment="1">
      <alignment horizontal="center"/>
    </xf>
    <xf numFmtId="0" fontId="9" fillId="0" borderId="0" xfId="0" applyFont="1" applyFill="1" applyBorder="1" applyAlignment="1">
      <alignment horizontal="center"/>
    </xf>
    <xf numFmtId="0" fontId="7" fillId="3" borderId="0" xfId="0" applyFont="1" applyFill="1" applyBorder="1" applyAlignment="1">
      <alignment horizontal="right"/>
    </xf>
    <xf numFmtId="43" fontId="7" fillId="3" borderId="0" xfId="0" applyNumberFormat="1" applyFont="1" applyFill="1" applyBorder="1"/>
    <xf numFmtId="43" fontId="7" fillId="3" borderId="0" xfId="1" applyFont="1" applyFill="1" applyBorder="1"/>
    <xf numFmtId="0" fontId="3" fillId="3" borderId="0" xfId="0" applyFont="1" applyFill="1"/>
    <xf numFmtId="43" fontId="2" fillId="3" borderId="0" xfId="1" applyFont="1" applyFill="1"/>
    <xf numFmtId="0" fontId="2" fillId="3" borderId="0" xfId="0" applyFont="1" applyFill="1"/>
    <xf numFmtId="0" fontId="7" fillId="0" borderId="0" xfId="0" applyFont="1" applyBorder="1"/>
    <xf numFmtId="0" fontId="10" fillId="0" borderId="0" xfId="0" applyFont="1" applyAlignment="1">
      <alignment horizontal="center"/>
    </xf>
    <xf numFmtId="0" fontId="10" fillId="0" borderId="0" xfId="0" applyFont="1" applyBorder="1"/>
    <xf numFmtId="0" fontId="11" fillId="0" borderId="0" xfId="0" applyFont="1"/>
    <xf numFmtId="0" fontId="12" fillId="0" borderId="0" xfId="0" applyFont="1" applyAlignment="1">
      <alignment horizontal="center"/>
    </xf>
    <xf numFmtId="0" fontId="13" fillId="0" borderId="0" xfId="0" applyFont="1"/>
    <xf numFmtId="0" fontId="14" fillId="0" borderId="0" xfId="0" applyFont="1"/>
    <xf numFmtId="0" fontId="14" fillId="0" borderId="0" xfId="0" applyFont="1" applyAlignment="1">
      <alignment horizontal="center"/>
    </xf>
    <xf numFmtId="43" fontId="14" fillId="0" borderId="0" xfId="1" applyFont="1"/>
    <xf numFmtId="0" fontId="9" fillId="3" borderId="0" xfId="0" applyFont="1" applyFill="1" applyAlignment="1">
      <alignment horizontal="center"/>
    </xf>
    <xf numFmtId="0" fontId="9" fillId="3" borderId="0" xfId="0" applyFont="1" applyFill="1" applyBorder="1" applyAlignment="1">
      <alignment horizontal="center"/>
    </xf>
    <xf numFmtId="43" fontId="3" fillId="0" borderId="0" xfId="1" applyFont="1"/>
    <xf numFmtId="0" fontId="7" fillId="0" borderId="0" xfId="0" applyFont="1" applyBorder="1" applyAlignment="1">
      <alignment horizontal="center"/>
    </xf>
    <xf numFmtId="0" fontId="4" fillId="0" borderId="0" xfId="0" applyFont="1"/>
    <xf numFmtId="14" fontId="9" fillId="3" borderId="0" xfId="0" applyNumberFormat="1" applyFont="1" applyFill="1" applyAlignment="1">
      <alignment horizontal="center"/>
    </xf>
    <xf numFmtId="14" fontId="17" fillId="3" borderId="0" xfId="0" applyNumberFormat="1" applyFont="1" applyFill="1" applyAlignment="1">
      <alignment horizontal="center"/>
    </xf>
    <xf numFmtId="0" fontId="17" fillId="3" borderId="0" xfId="0" applyFont="1" applyFill="1" applyBorder="1" applyAlignment="1">
      <alignment horizontal="center"/>
    </xf>
    <xf numFmtId="43" fontId="2" fillId="0" borderId="0" xfId="1" applyFont="1"/>
    <xf numFmtId="0" fontId="17" fillId="3" borderId="0" xfId="0" applyFont="1" applyFill="1" applyAlignment="1">
      <alignment horizontal="center"/>
    </xf>
    <xf numFmtId="0" fontId="2" fillId="3" borderId="0" xfId="0" applyFont="1" applyFill="1" applyAlignment="1">
      <alignment horizontal="center"/>
    </xf>
    <xf numFmtId="0" fontId="2" fillId="0" borderId="0" xfId="0" applyFont="1" applyAlignment="1">
      <alignment horizontal="center"/>
    </xf>
    <xf numFmtId="0" fontId="8" fillId="2" borderId="1" xfId="0" applyFont="1" applyFill="1" applyBorder="1" applyAlignment="1">
      <alignment horizontal="center"/>
    </xf>
    <xf numFmtId="0" fontId="8" fillId="2" borderId="2" xfId="0" applyFont="1" applyFill="1" applyBorder="1" applyAlignment="1">
      <alignment horizontal="center"/>
    </xf>
    <xf numFmtId="40" fontId="6" fillId="0" borderId="0" xfId="2" applyNumberFormat="1" applyFont="1" applyBorder="1" applyAlignment="1">
      <alignment horizontal="center" vertical="top"/>
    </xf>
    <xf numFmtId="0" fontId="7" fillId="0" borderId="0" xfId="0" applyFont="1" applyAlignment="1">
      <alignment horizontal="center"/>
    </xf>
    <xf numFmtId="40" fontId="6" fillId="0" borderId="0" xfId="2" applyNumberFormat="1" applyFont="1" applyBorder="1" applyAlignment="1">
      <alignment horizontal="center"/>
    </xf>
    <xf numFmtId="0" fontId="7" fillId="0" borderId="0" xfId="0" applyFont="1" applyBorder="1" applyAlignment="1">
      <alignment horizontal="center"/>
    </xf>
    <xf numFmtId="40" fontId="16" fillId="0" borderId="0" xfId="2" applyNumberFormat="1" applyFont="1" applyAlignment="1">
      <alignment horizontal="center"/>
    </xf>
    <xf numFmtId="43" fontId="8" fillId="2" borderId="3" xfId="1" applyFont="1" applyFill="1" applyBorder="1" applyAlignment="1">
      <alignment horizontal="right"/>
    </xf>
    <xf numFmtId="43" fontId="8" fillId="2" borderId="4" xfId="1" applyFont="1" applyFill="1" applyBorder="1" applyAlignment="1">
      <alignment horizontal="right"/>
    </xf>
    <xf numFmtId="0" fontId="7" fillId="2" borderId="1" xfId="0" applyFont="1" applyFill="1" applyBorder="1" applyAlignment="1">
      <alignment horizontal="center"/>
    </xf>
    <xf numFmtId="0" fontId="3" fillId="0" borderId="0" xfId="0" applyFont="1" applyAlignment="1">
      <alignment horizontal="center"/>
    </xf>
    <xf numFmtId="0" fontId="10" fillId="0" borderId="0" xfId="0" applyFont="1" applyAlignment="1">
      <alignment horizontal="center"/>
    </xf>
    <xf numFmtId="43" fontId="10" fillId="0" borderId="0" xfId="0" applyNumberFormat="1" applyFont="1" applyBorder="1" applyAlignment="1">
      <alignment horizontal="center"/>
    </xf>
    <xf numFmtId="0" fontId="12" fillId="0" borderId="0" xfId="0" applyFont="1" applyAlignment="1">
      <alignment horizontal="center"/>
    </xf>
    <xf numFmtId="0" fontId="15" fillId="0" borderId="0" xfId="0" applyFont="1" applyAlignment="1">
      <alignment horizontal="center"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8728364</xdr:colOff>
      <xdr:row>0</xdr:row>
      <xdr:rowOff>138546</xdr:rowOff>
    </xdr:from>
    <xdr:ext cx="1575954" cy="1506682"/>
    <xdr:pic>
      <xdr:nvPicPr>
        <xdr:cNvPr id="2" name="4 Imagen" descr="C:\Users\altagracia.santos.TSE\AppData\Local\Microsoft\Windows\Temporary Internet Files\Content.IE5\EFYKI96R\log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6989" y="138546"/>
          <a:ext cx="1575954" cy="1506682"/>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CO\DirFin\04-INGRESOS-EGRESOS%202023\INGRESOS-%20EGRESOS%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23 "/>
      <sheetName val="Febrero 2023"/>
      <sheetName val="Marzo 2023"/>
      <sheetName val="Abril 2023"/>
      <sheetName val="Mayo 2023"/>
      <sheetName val="Junio 2023"/>
      <sheetName val="Julio 2023"/>
      <sheetName val="Agosto 2023"/>
      <sheetName val="Septiembre 20223"/>
      <sheetName val="Octubre 2023"/>
      <sheetName val="Noviembre 2023"/>
      <sheetName val="Diciembre 2023"/>
    </sheetNames>
    <sheetDataSet>
      <sheetData sheetId="0"/>
      <sheetData sheetId="1"/>
      <sheetData sheetId="2">
        <row r="11">
          <cell r="A11" t="str">
            <v>Cuenta No: 240-015357-9</v>
          </cell>
          <cell r="B11"/>
          <cell r="C11"/>
          <cell r="D11"/>
          <cell r="E11"/>
          <cell r="F11"/>
          <cell r="G11"/>
        </row>
        <row r="113">
          <cell r="G113">
            <v>178586304.58000001</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5"/>
  <sheetViews>
    <sheetView showGridLines="0" tabSelected="1" topLeftCell="B4" zoomScale="55" zoomScaleNormal="55" workbookViewId="0">
      <selection activeCell="C16" sqref="C16"/>
    </sheetView>
  </sheetViews>
  <sheetFormatPr baseColWidth="10" defaultColWidth="11.42578125" defaultRowHeight="23.25" x14ac:dyDescent="0.35"/>
  <cols>
    <col min="1" max="1" width="26" style="4" customWidth="1"/>
    <col min="2" max="2" width="37.5703125" style="63" customWidth="1"/>
    <col min="3" max="3" width="255.7109375" style="4" bestFit="1" customWidth="1"/>
    <col min="4" max="4" width="30.7109375" style="4" customWidth="1"/>
    <col min="5" max="5" width="29.140625" style="4" customWidth="1"/>
    <col min="6" max="6" width="33.42578125" style="60" customWidth="1"/>
    <col min="7" max="7" width="11.42578125" style="4"/>
    <col min="8" max="8" width="26.42578125" style="4" bestFit="1" customWidth="1"/>
    <col min="9" max="16384" width="11.42578125" style="4"/>
  </cols>
  <sheetData>
    <row r="1" spans="1:7" ht="20.100000000000001" customHeight="1" x14ac:dyDescent="0.35">
      <c r="A1" s="1"/>
      <c r="B1" s="2"/>
      <c r="C1" s="1"/>
      <c r="D1" s="1"/>
      <c r="E1" s="1"/>
      <c r="F1" s="3"/>
    </row>
    <row r="2" spans="1:7" ht="20.100000000000001" customHeight="1" x14ac:dyDescent="0.45">
      <c r="A2" s="5"/>
      <c r="B2" s="6"/>
      <c r="C2" s="5"/>
      <c r="D2" s="5"/>
      <c r="E2" s="5"/>
      <c r="F2" s="7"/>
    </row>
    <row r="3" spans="1:7" ht="20.100000000000001" customHeight="1" x14ac:dyDescent="0.45">
      <c r="A3" s="5"/>
      <c r="B3" s="6"/>
      <c r="C3" s="5"/>
      <c r="D3" s="5"/>
      <c r="E3" s="5"/>
      <c r="F3" s="7"/>
    </row>
    <row r="4" spans="1:7" ht="20.100000000000001" customHeight="1" x14ac:dyDescent="0.45">
      <c r="A4" s="5"/>
      <c r="B4" s="6"/>
      <c r="C4" s="5"/>
      <c r="D4" s="5"/>
      <c r="E4" s="5"/>
      <c r="F4" s="7"/>
    </row>
    <row r="5" spans="1:7" ht="51" customHeight="1" x14ac:dyDescent="0.4">
      <c r="A5" s="8"/>
      <c r="B5" s="9"/>
      <c r="C5" s="8"/>
      <c r="D5" s="8"/>
      <c r="E5" s="8"/>
      <c r="F5" s="10"/>
    </row>
    <row r="6" spans="1:7" ht="38.25" customHeight="1" x14ac:dyDescent="0.35">
      <c r="A6" s="66" t="s">
        <v>0</v>
      </c>
      <c r="B6" s="66"/>
      <c r="C6" s="66"/>
      <c r="D6" s="66"/>
      <c r="E6" s="66"/>
      <c r="F6" s="66"/>
    </row>
    <row r="7" spans="1:7" ht="29.25" customHeight="1" x14ac:dyDescent="0.35">
      <c r="A7" s="67" t="s">
        <v>1</v>
      </c>
      <c r="B7" s="67"/>
      <c r="C7" s="67"/>
      <c r="D7" s="67"/>
      <c r="E7" s="67"/>
      <c r="F7" s="67"/>
    </row>
    <row r="8" spans="1:7" ht="29.25" customHeight="1" x14ac:dyDescent="0.35">
      <c r="A8" s="68" t="s">
        <v>2</v>
      </c>
      <c r="B8" s="68"/>
      <c r="C8" s="68"/>
      <c r="D8" s="68"/>
      <c r="E8" s="68"/>
      <c r="F8" s="68"/>
    </row>
    <row r="9" spans="1:7" ht="27.75" customHeight="1" x14ac:dyDescent="0.35">
      <c r="A9" s="69" t="s">
        <v>3</v>
      </c>
      <c r="B9" s="69"/>
      <c r="C9" s="69"/>
      <c r="D9" s="69"/>
      <c r="E9" s="69"/>
      <c r="F9" s="69"/>
    </row>
    <row r="10" spans="1:7" ht="31.5" customHeight="1" thickBot="1" x14ac:dyDescent="0.4">
      <c r="A10" s="69" t="s">
        <v>4</v>
      </c>
      <c r="B10" s="69"/>
      <c r="C10" s="69"/>
      <c r="D10" s="69"/>
      <c r="E10" s="69"/>
      <c r="F10" s="69"/>
    </row>
    <row r="11" spans="1:7" ht="33" customHeight="1" thickBot="1" x14ac:dyDescent="0.4">
      <c r="A11" s="64" t="str">
        <f>+'[1]Marzo 2023'!A11:G11</f>
        <v>Cuenta No: 240-015357-9</v>
      </c>
      <c r="B11" s="64"/>
      <c r="C11" s="64"/>
      <c r="D11" s="64"/>
      <c r="E11" s="64"/>
      <c r="F11" s="65"/>
    </row>
    <row r="12" spans="1:7" ht="34.5" customHeight="1" thickBot="1" x14ac:dyDescent="0.4">
      <c r="A12" s="71" t="s">
        <v>5</v>
      </c>
      <c r="B12" s="72"/>
      <c r="C12" s="72"/>
      <c r="D12" s="72"/>
      <c r="E12" s="72"/>
      <c r="F12" s="11">
        <f>+'[1]Marzo 2023'!G113</f>
        <v>178586304.58000001</v>
      </c>
    </row>
    <row r="13" spans="1:7" ht="31.5" customHeight="1" thickBot="1" x14ac:dyDescent="0.4">
      <c r="A13" s="12" t="s">
        <v>6</v>
      </c>
      <c r="B13" s="11" t="s">
        <v>7</v>
      </c>
      <c r="C13" s="11" t="s">
        <v>8</v>
      </c>
      <c r="D13" s="11" t="s">
        <v>9</v>
      </c>
      <c r="E13" s="11" t="s">
        <v>10</v>
      </c>
      <c r="F13" s="13" t="s">
        <v>11</v>
      </c>
    </row>
    <row r="14" spans="1:7" ht="29.25" thickBot="1" x14ac:dyDescent="0.5">
      <c r="A14" s="14">
        <v>45019</v>
      </c>
      <c r="B14" s="15">
        <v>9946</v>
      </c>
      <c r="C14" s="16" t="s">
        <v>12</v>
      </c>
      <c r="D14" s="17">
        <v>50000</v>
      </c>
      <c r="E14" s="17"/>
      <c r="F14" s="18">
        <f>+F12+E14-D14</f>
        <v>178536304.58000001</v>
      </c>
      <c r="G14" s="19"/>
    </row>
    <row r="15" spans="1:7" ht="38.25" customHeight="1" thickBot="1" x14ac:dyDescent="0.5">
      <c r="A15" s="14">
        <v>45019</v>
      </c>
      <c r="B15" s="15">
        <v>9947</v>
      </c>
      <c r="C15" s="16" t="s">
        <v>13</v>
      </c>
      <c r="D15" s="17">
        <v>25000</v>
      </c>
      <c r="E15" s="17"/>
      <c r="F15" s="18">
        <f>+F14-D15+E15</f>
        <v>178511304.58000001</v>
      </c>
      <c r="G15" s="19"/>
    </row>
    <row r="16" spans="1:7" ht="35.25" customHeight="1" thickBot="1" x14ac:dyDescent="0.5">
      <c r="A16" s="14">
        <v>45019</v>
      </c>
      <c r="B16" s="15">
        <v>9948</v>
      </c>
      <c r="C16" s="16" t="s">
        <v>14</v>
      </c>
      <c r="D16" s="17">
        <v>25000</v>
      </c>
      <c r="E16" s="20"/>
      <c r="F16" s="18">
        <f t="shared" ref="F16:F79" si="0">+F15-D16+E16</f>
        <v>178486304.58000001</v>
      </c>
      <c r="G16" s="19"/>
    </row>
    <row r="17" spans="1:7" ht="42" customHeight="1" thickBot="1" x14ac:dyDescent="0.5">
      <c r="A17" s="14">
        <v>45019</v>
      </c>
      <c r="B17" s="15">
        <v>9949</v>
      </c>
      <c r="C17" s="16" t="s">
        <v>15</v>
      </c>
      <c r="D17" s="17">
        <v>25000</v>
      </c>
      <c r="E17" s="20"/>
      <c r="F17" s="18">
        <f t="shared" si="0"/>
        <v>178461304.58000001</v>
      </c>
      <c r="G17" s="19"/>
    </row>
    <row r="18" spans="1:7" ht="51.75" customHeight="1" thickBot="1" x14ac:dyDescent="0.5">
      <c r="A18" s="14">
        <v>45019</v>
      </c>
      <c r="B18" s="15">
        <v>9950</v>
      </c>
      <c r="C18" s="21" t="s">
        <v>16</v>
      </c>
      <c r="D18" s="17">
        <v>25000</v>
      </c>
      <c r="E18" s="20"/>
      <c r="F18" s="18">
        <f t="shared" si="0"/>
        <v>178436304.58000001</v>
      </c>
      <c r="G18" s="19"/>
    </row>
    <row r="19" spans="1:7" ht="39" customHeight="1" thickBot="1" x14ac:dyDescent="0.5">
      <c r="A19" s="14">
        <v>45019</v>
      </c>
      <c r="B19" s="15">
        <v>9951</v>
      </c>
      <c r="C19" s="22" t="s">
        <v>17</v>
      </c>
      <c r="D19" s="17">
        <v>25000</v>
      </c>
      <c r="E19" s="20"/>
      <c r="F19" s="18">
        <f t="shared" si="0"/>
        <v>178411304.58000001</v>
      </c>
      <c r="G19" s="19"/>
    </row>
    <row r="20" spans="1:7" ht="41.25" customHeight="1" thickBot="1" x14ac:dyDescent="0.5">
      <c r="A20" s="14">
        <v>45019</v>
      </c>
      <c r="B20" s="15">
        <v>70049173</v>
      </c>
      <c r="C20" s="16" t="s">
        <v>18</v>
      </c>
      <c r="D20" s="17">
        <v>168404.54</v>
      </c>
      <c r="E20" s="20"/>
      <c r="F20" s="18">
        <f t="shared" si="0"/>
        <v>178242900.04000002</v>
      </c>
      <c r="G20" s="19"/>
    </row>
    <row r="21" spans="1:7" ht="33.75" customHeight="1" thickBot="1" x14ac:dyDescent="0.5">
      <c r="A21" s="14">
        <v>45019</v>
      </c>
      <c r="B21" s="15">
        <v>70041938</v>
      </c>
      <c r="C21" s="23" t="s">
        <v>19</v>
      </c>
      <c r="D21" s="17">
        <v>6444.08</v>
      </c>
      <c r="E21" s="17"/>
      <c r="F21" s="18">
        <f t="shared" si="0"/>
        <v>178236455.96000001</v>
      </c>
      <c r="G21" s="19"/>
    </row>
    <row r="22" spans="1:7" ht="48.75" customHeight="1" thickBot="1" x14ac:dyDescent="0.5">
      <c r="A22" s="14">
        <v>45019</v>
      </c>
      <c r="B22" s="24">
        <v>4524000000026</v>
      </c>
      <c r="C22" s="25" t="s">
        <v>20</v>
      </c>
      <c r="D22" s="17">
        <v>1249069.3500000001</v>
      </c>
      <c r="E22" s="20"/>
      <c r="F22" s="18">
        <f t="shared" si="0"/>
        <v>176987386.61000001</v>
      </c>
      <c r="G22" s="19"/>
    </row>
    <row r="23" spans="1:7" ht="39" customHeight="1" thickBot="1" x14ac:dyDescent="0.5">
      <c r="A23" s="14">
        <v>45019</v>
      </c>
      <c r="B23" s="24">
        <v>1341000030605</v>
      </c>
      <c r="C23" s="16" t="s">
        <v>21</v>
      </c>
      <c r="D23" s="17"/>
      <c r="E23" s="17">
        <v>28906</v>
      </c>
      <c r="F23" s="18">
        <f t="shared" si="0"/>
        <v>177016292.61000001</v>
      </c>
      <c r="G23" s="19"/>
    </row>
    <row r="24" spans="1:7" ht="47.25" customHeight="1" thickBot="1" x14ac:dyDescent="0.5">
      <c r="A24" s="14">
        <v>45019</v>
      </c>
      <c r="B24" s="24">
        <v>1344000030608</v>
      </c>
      <c r="C24" s="16" t="s">
        <v>22</v>
      </c>
      <c r="D24" s="17"/>
      <c r="E24" s="17">
        <v>765</v>
      </c>
      <c r="F24" s="18">
        <f t="shared" si="0"/>
        <v>177017057.61000001</v>
      </c>
      <c r="G24" s="19"/>
    </row>
    <row r="25" spans="1:7" ht="39" customHeight="1" thickBot="1" x14ac:dyDescent="0.5">
      <c r="A25" s="14">
        <v>45019</v>
      </c>
      <c r="B25" s="24">
        <v>1346000030611</v>
      </c>
      <c r="C25" s="16" t="s">
        <v>23</v>
      </c>
      <c r="D25" s="17"/>
      <c r="E25" s="17">
        <v>2715</v>
      </c>
      <c r="F25" s="18">
        <f t="shared" si="0"/>
        <v>177019772.61000001</v>
      </c>
      <c r="G25" s="19"/>
    </row>
    <row r="26" spans="1:7" ht="43.5" customHeight="1" thickBot="1" x14ac:dyDescent="0.5">
      <c r="A26" s="14">
        <v>45019</v>
      </c>
      <c r="B26" s="24">
        <v>134800030615</v>
      </c>
      <c r="C26" s="16" t="s">
        <v>24</v>
      </c>
      <c r="D26" s="17"/>
      <c r="E26" s="17">
        <v>15085</v>
      </c>
      <c r="F26" s="18">
        <f t="shared" si="0"/>
        <v>177034857.61000001</v>
      </c>
      <c r="G26" s="19"/>
    </row>
    <row r="27" spans="1:7" ht="36.75" customHeight="1" thickBot="1" x14ac:dyDescent="0.5">
      <c r="A27" s="14">
        <v>45019</v>
      </c>
      <c r="B27" s="24">
        <v>135100030618</v>
      </c>
      <c r="C27" s="16" t="s">
        <v>25</v>
      </c>
      <c r="D27" s="17"/>
      <c r="E27" s="17">
        <v>10448</v>
      </c>
      <c r="F27" s="18">
        <f t="shared" si="0"/>
        <v>177045305.61000001</v>
      </c>
      <c r="G27" s="19"/>
    </row>
    <row r="28" spans="1:7" ht="33.75" customHeight="1" thickBot="1" x14ac:dyDescent="0.5">
      <c r="A28" s="14">
        <v>45019</v>
      </c>
      <c r="B28" s="24">
        <v>1445000010929</v>
      </c>
      <c r="C28" s="16" t="s">
        <v>26</v>
      </c>
      <c r="D28" s="17"/>
      <c r="E28" s="17">
        <v>451</v>
      </c>
      <c r="F28" s="18">
        <f t="shared" si="0"/>
        <v>177045756.61000001</v>
      </c>
      <c r="G28" s="19"/>
    </row>
    <row r="29" spans="1:7" ht="40.5" customHeight="1" thickBot="1" x14ac:dyDescent="0.5">
      <c r="A29" s="14">
        <v>45020</v>
      </c>
      <c r="B29" s="24">
        <v>70043497</v>
      </c>
      <c r="C29" s="16" t="s">
        <v>27</v>
      </c>
      <c r="D29" s="17">
        <v>484520.41</v>
      </c>
      <c r="E29" s="20"/>
      <c r="F29" s="18">
        <f t="shared" si="0"/>
        <v>176561236.20000002</v>
      </c>
      <c r="G29" s="19"/>
    </row>
    <row r="30" spans="1:7" ht="45" customHeight="1" thickBot="1" x14ac:dyDescent="0.5">
      <c r="A30" s="14">
        <v>45020</v>
      </c>
      <c r="B30" s="15">
        <v>70049222</v>
      </c>
      <c r="C30" s="16" t="s">
        <v>28</v>
      </c>
      <c r="D30" s="17">
        <v>432276.39</v>
      </c>
      <c r="E30" s="20"/>
      <c r="F30" s="18">
        <f t="shared" si="0"/>
        <v>176128959.81000003</v>
      </c>
      <c r="G30" s="19"/>
    </row>
    <row r="31" spans="1:7" ht="42" customHeight="1" thickBot="1" x14ac:dyDescent="0.5">
      <c r="A31" s="14"/>
      <c r="B31" s="15">
        <v>70043587</v>
      </c>
      <c r="C31" s="16" t="s">
        <v>29</v>
      </c>
      <c r="D31" s="17">
        <v>31754.95</v>
      </c>
      <c r="E31" s="20"/>
      <c r="F31" s="18">
        <f t="shared" si="0"/>
        <v>176097204.86000004</v>
      </c>
      <c r="G31" s="19"/>
    </row>
    <row r="32" spans="1:7" ht="31.5" customHeight="1" thickBot="1" x14ac:dyDescent="0.5">
      <c r="A32" s="14">
        <v>45020</v>
      </c>
      <c r="B32" s="15">
        <v>70046250</v>
      </c>
      <c r="C32" s="16" t="s">
        <v>30</v>
      </c>
      <c r="D32" s="17">
        <v>193162.2</v>
      </c>
      <c r="E32" s="20"/>
      <c r="F32" s="18">
        <f t="shared" si="0"/>
        <v>175904042.66000006</v>
      </c>
      <c r="G32" s="19"/>
    </row>
    <row r="33" spans="1:7" ht="38.25" customHeight="1" thickBot="1" x14ac:dyDescent="0.5">
      <c r="A33" s="14">
        <v>45020</v>
      </c>
      <c r="B33" s="15">
        <v>70047966</v>
      </c>
      <c r="C33" s="16" t="s">
        <v>31</v>
      </c>
      <c r="D33" s="17">
        <v>56845.2</v>
      </c>
      <c r="E33" s="20"/>
      <c r="F33" s="18">
        <f t="shared" si="0"/>
        <v>175847197.46000007</v>
      </c>
      <c r="G33" s="19"/>
    </row>
    <row r="34" spans="1:7" ht="38.25" customHeight="1" thickBot="1" x14ac:dyDescent="0.5">
      <c r="A34" s="14">
        <v>45020</v>
      </c>
      <c r="B34" s="24">
        <v>4524000000012</v>
      </c>
      <c r="C34" s="16" t="s">
        <v>32</v>
      </c>
      <c r="D34" s="17">
        <v>15750</v>
      </c>
      <c r="E34" s="20"/>
      <c r="F34" s="18">
        <f t="shared" si="0"/>
        <v>175831447.46000007</v>
      </c>
      <c r="G34" s="19"/>
    </row>
    <row r="35" spans="1:7" ht="30" customHeight="1" thickBot="1" x14ac:dyDescent="0.5">
      <c r="A35" s="14">
        <v>45020</v>
      </c>
      <c r="B35" s="15">
        <v>70040966</v>
      </c>
      <c r="C35" s="16" t="s">
        <v>33</v>
      </c>
      <c r="D35" s="17">
        <v>112209</v>
      </c>
      <c r="E35" s="20"/>
      <c r="F35" s="18">
        <f t="shared" si="0"/>
        <v>175719238.46000007</v>
      </c>
      <c r="G35" s="19"/>
    </row>
    <row r="36" spans="1:7" ht="36" customHeight="1" thickBot="1" x14ac:dyDescent="0.5">
      <c r="A36" s="14">
        <v>45021</v>
      </c>
      <c r="B36" s="24">
        <v>1113100100140</v>
      </c>
      <c r="C36" s="16" t="s">
        <v>26</v>
      </c>
      <c r="D36" s="17"/>
      <c r="E36" s="17">
        <v>465</v>
      </c>
      <c r="F36" s="18">
        <f t="shared" si="0"/>
        <v>175719703.46000007</v>
      </c>
      <c r="G36" s="19"/>
    </row>
    <row r="37" spans="1:7" ht="36.75" customHeight="1" thickBot="1" x14ac:dyDescent="0.5">
      <c r="A37" s="14">
        <v>45021</v>
      </c>
      <c r="B37" s="24">
        <v>1125100040031</v>
      </c>
      <c r="C37" s="16" t="s">
        <v>34</v>
      </c>
      <c r="D37" s="17">
        <v>104509.68</v>
      </c>
      <c r="E37" s="17"/>
      <c r="F37" s="18">
        <f t="shared" si="0"/>
        <v>175615193.78000006</v>
      </c>
      <c r="G37" s="19"/>
    </row>
    <row r="38" spans="1:7" ht="39.75" customHeight="1" thickBot="1" x14ac:dyDescent="0.5">
      <c r="A38" s="14">
        <v>45021</v>
      </c>
      <c r="B38" s="15">
        <v>70047568</v>
      </c>
      <c r="C38" s="16" t="s">
        <v>35</v>
      </c>
      <c r="D38" s="17">
        <v>42940</v>
      </c>
      <c r="E38" s="20"/>
      <c r="F38" s="18">
        <f t="shared" si="0"/>
        <v>175572253.78000006</v>
      </c>
      <c r="G38" s="19"/>
    </row>
    <row r="39" spans="1:7" ht="41.25" customHeight="1" thickBot="1" x14ac:dyDescent="0.5">
      <c r="A39" s="14">
        <v>45021</v>
      </c>
      <c r="B39" s="15">
        <v>70044446</v>
      </c>
      <c r="C39" s="16" t="s">
        <v>36</v>
      </c>
      <c r="D39" s="17">
        <v>53336</v>
      </c>
      <c r="E39" s="20"/>
      <c r="F39" s="18">
        <f t="shared" si="0"/>
        <v>175518917.78000006</v>
      </c>
      <c r="G39" s="19"/>
    </row>
    <row r="40" spans="1:7" ht="42" customHeight="1" thickBot="1" x14ac:dyDescent="0.5">
      <c r="A40" s="14">
        <v>45021</v>
      </c>
      <c r="B40" s="24">
        <v>1158100130077</v>
      </c>
      <c r="C40" s="16" t="s">
        <v>37</v>
      </c>
      <c r="D40" s="17">
        <v>96969.61</v>
      </c>
      <c r="E40" s="20"/>
      <c r="F40" s="18">
        <f t="shared" si="0"/>
        <v>175421948.17000005</v>
      </c>
      <c r="G40" s="19"/>
    </row>
    <row r="41" spans="1:7" ht="38.25" customHeight="1" thickBot="1" x14ac:dyDescent="0.5">
      <c r="A41" s="14">
        <v>45021</v>
      </c>
      <c r="B41" s="15">
        <v>9952</v>
      </c>
      <c r="C41" s="16" t="s">
        <v>38</v>
      </c>
      <c r="D41" s="17">
        <v>790403.94</v>
      </c>
      <c r="E41" s="20"/>
      <c r="F41" s="18">
        <f t="shared" si="0"/>
        <v>174631544.23000005</v>
      </c>
      <c r="G41" s="19"/>
    </row>
    <row r="42" spans="1:7" ht="29.25" thickBot="1" x14ac:dyDescent="0.5">
      <c r="A42" s="14">
        <v>45021</v>
      </c>
      <c r="B42" s="15">
        <v>9953</v>
      </c>
      <c r="C42" s="16" t="s">
        <v>39</v>
      </c>
      <c r="D42" s="17">
        <v>436792.68</v>
      </c>
      <c r="E42" s="20"/>
      <c r="F42" s="18">
        <f t="shared" si="0"/>
        <v>174194751.55000004</v>
      </c>
      <c r="G42" s="19"/>
    </row>
    <row r="43" spans="1:7" ht="40.5" customHeight="1" thickBot="1" x14ac:dyDescent="0.5">
      <c r="A43" s="14">
        <v>45026</v>
      </c>
      <c r="B43" s="15">
        <v>70043810</v>
      </c>
      <c r="C43" s="16" t="s">
        <v>40</v>
      </c>
      <c r="D43" s="17">
        <v>424549.07</v>
      </c>
      <c r="E43" s="20"/>
      <c r="F43" s="18">
        <f t="shared" si="0"/>
        <v>173770202.48000005</v>
      </c>
      <c r="G43" s="19"/>
    </row>
    <row r="44" spans="1:7" ht="35.25" customHeight="1" thickBot="1" x14ac:dyDescent="0.5">
      <c r="A44" s="14">
        <v>45026</v>
      </c>
      <c r="B44" s="15">
        <v>70046203</v>
      </c>
      <c r="C44" s="16" t="s">
        <v>41</v>
      </c>
      <c r="D44" s="17">
        <v>2962787.9</v>
      </c>
      <c r="E44" s="20"/>
      <c r="F44" s="18">
        <f t="shared" si="0"/>
        <v>170807414.58000004</v>
      </c>
      <c r="G44" s="19"/>
    </row>
    <row r="45" spans="1:7" ht="39" customHeight="1" thickBot="1" x14ac:dyDescent="0.5">
      <c r="A45" s="14">
        <v>45026</v>
      </c>
      <c r="B45" s="15">
        <v>70047312</v>
      </c>
      <c r="C45" s="16" t="s">
        <v>42</v>
      </c>
      <c r="D45" s="17">
        <v>28286.13</v>
      </c>
      <c r="E45" s="17"/>
      <c r="F45" s="18">
        <f t="shared" si="0"/>
        <v>170779128.45000005</v>
      </c>
      <c r="G45" s="19"/>
    </row>
    <row r="46" spans="1:7" ht="29.25" thickBot="1" x14ac:dyDescent="0.5">
      <c r="A46" s="14">
        <v>45028</v>
      </c>
      <c r="B46" s="15">
        <v>9954</v>
      </c>
      <c r="C46" s="16" t="s">
        <v>43</v>
      </c>
      <c r="D46" s="17">
        <v>1231892.33</v>
      </c>
      <c r="E46" s="17"/>
      <c r="F46" s="18">
        <f t="shared" si="0"/>
        <v>169547236.12000003</v>
      </c>
      <c r="G46" s="19"/>
    </row>
    <row r="47" spans="1:7" ht="42" customHeight="1" thickBot="1" x14ac:dyDescent="0.5">
      <c r="A47" s="14">
        <v>45028</v>
      </c>
      <c r="B47" s="15">
        <v>9955</v>
      </c>
      <c r="C47" s="16" t="s">
        <v>44</v>
      </c>
      <c r="D47" s="17">
        <v>108428.82</v>
      </c>
      <c r="E47" s="17"/>
      <c r="F47" s="18">
        <f t="shared" si="0"/>
        <v>169438807.30000004</v>
      </c>
      <c r="G47" s="19"/>
    </row>
    <row r="48" spans="1:7" ht="29.25" thickBot="1" x14ac:dyDescent="0.5">
      <c r="A48" s="14">
        <v>45028</v>
      </c>
      <c r="B48" s="15">
        <v>9956</v>
      </c>
      <c r="C48" s="16" t="s">
        <v>45</v>
      </c>
      <c r="D48" s="17">
        <v>920156.84</v>
      </c>
      <c r="E48" s="17"/>
      <c r="F48" s="18">
        <f t="shared" si="0"/>
        <v>168518650.46000004</v>
      </c>
      <c r="G48" s="19"/>
    </row>
    <row r="49" spans="1:7" ht="40.5" customHeight="1" thickBot="1" x14ac:dyDescent="0.5">
      <c r="A49" s="14">
        <v>45028</v>
      </c>
      <c r="B49" s="24">
        <v>4524000005807</v>
      </c>
      <c r="C49" s="16" t="s">
        <v>46</v>
      </c>
      <c r="D49" s="17"/>
      <c r="E49" s="17">
        <v>79323463</v>
      </c>
      <c r="F49" s="18">
        <f t="shared" si="0"/>
        <v>247842113.46000004</v>
      </c>
      <c r="G49" s="19"/>
    </row>
    <row r="50" spans="1:7" ht="50.25" customHeight="1" thickBot="1" x14ac:dyDescent="0.5">
      <c r="A50" s="14">
        <v>45029</v>
      </c>
      <c r="B50" s="24">
        <v>1256000060273</v>
      </c>
      <c r="C50" s="16" t="s">
        <v>47</v>
      </c>
      <c r="D50" s="17">
        <v>723890.81</v>
      </c>
      <c r="E50" s="17"/>
      <c r="F50" s="18">
        <f t="shared" si="0"/>
        <v>247118222.65000004</v>
      </c>
      <c r="G50" s="19"/>
    </row>
    <row r="51" spans="1:7" ht="29.25" thickBot="1" x14ac:dyDescent="0.5">
      <c r="A51" s="14">
        <v>45029</v>
      </c>
      <c r="B51" s="15">
        <v>9957</v>
      </c>
      <c r="C51" s="16" t="s">
        <v>48</v>
      </c>
      <c r="D51" s="17">
        <v>0</v>
      </c>
      <c r="E51" s="17"/>
      <c r="F51" s="18">
        <f t="shared" si="0"/>
        <v>247118222.65000004</v>
      </c>
      <c r="G51" s="19"/>
    </row>
    <row r="52" spans="1:7" ht="30.75" customHeight="1" thickBot="1" x14ac:dyDescent="0.5">
      <c r="A52" s="14">
        <v>45030</v>
      </c>
      <c r="B52" s="15">
        <v>70040519</v>
      </c>
      <c r="C52" s="16" t="s">
        <v>49</v>
      </c>
      <c r="D52" s="17">
        <v>18000</v>
      </c>
      <c r="E52" s="17"/>
      <c r="F52" s="18">
        <f t="shared" si="0"/>
        <v>247100222.65000004</v>
      </c>
      <c r="G52" s="19"/>
    </row>
    <row r="53" spans="1:7" ht="26.25" customHeight="1" thickBot="1" x14ac:dyDescent="0.5">
      <c r="A53" s="14">
        <v>45030</v>
      </c>
      <c r="B53" s="15">
        <v>70046535</v>
      </c>
      <c r="C53" s="16" t="s">
        <v>50</v>
      </c>
      <c r="D53" s="17">
        <v>3051</v>
      </c>
      <c r="E53" s="20"/>
      <c r="F53" s="18">
        <f t="shared" si="0"/>
        <v>247097171.65000004</v>
      </c>
      <c r="G53" s="19"/>
    </row>
    <row r="54" spans="1:7" ht="24.95" customHeight="1" thickBot="1" x14ac:dyDescent="0.5">
      <c r="A54" s="14">
        <v>45030</v>
      </c>
      <c r="B54" s="15">
        <v>70048451</v>
      </c>
      <c r="C54" s="16" t="s">
        <v>51</v>
      </c>
      <c r="D54" s="17">
        <v>122180.12</v>
      </c>
      <c r="E54" s="17"/>
      <c r="F54" s="18">
        <f t="shared" si="0"/>
        <v>246974991.53000003</v>
      </c>
      <c r="G54" s="19"/>
    </row>
    <row r="55" spans="1:7" ht="30" customHeight="1" thickBot="1" x14ac:dyDescent="0.5">
      <c r="A55" s="14">
        <v>45030</v>
      </c>
      <c r="B55" s="15">
        <v>70041847</v>
      </c>
      <c r="C55" s="16" t="s">
        <v>52</v>
      </c>
      <c r="D55" s="17">
        <v>11300</v>
      </c>
      <c r="E55" s="17"/>
      <c r="F55" s="18">
        <f t="shared" si="0"/>
        <v>246963691.53000003</v>
      </c>
      <c r="G55" s="19"/>
    </row>
    <row r="56" spans="1:7" ht="34.5" customHeight="1" thickBot="1" x14ac:dyDescent="0.5">
      <c r="A56" s="14">
        <v>45030</v>
      </c>
      <c r="B56" s="15">
        <v>70048675</v>
      </c>
      <c r="C56" s="16" t="s">
        <v>53</v>
      </c>
      <c r="D56" s="17">
        <v>7300</v>
      </c>
      <c r="E56" s="20"/>
      <c r="F56" s="18">
        <f t="shared" si="0"/>
        <v>246956391.53000003</v>
      </c>
      <c r="G56" s="19"/>
    </row>
    <row r="57" spans="1:7" ht="30.75" customHeight="1" thickBot="1" x14ac:dyDescent="0.5">
      <c r="A57" s="14">
        <v>45033</v>
      </c>
      <c r="B57" s="15">
        <v>70047443</v>
      </c>
      <c r="C57" s="16" t="s">
        <v>54</v>
      </c>
      <c r="D57" s="17">
        <v>535016.14</v>
      </c>
      <c r="E57" s="20"/>
      <c r="F57" s="18">
        <f t="shared" si="0"/>
        <v>246421375.39000005</v>
      </c>
      <c r="G57" s="19"/>
    </row>
    <row r="58" spans="1:7" ht="30.75" customHeight="1" thickBot="1" x14ac:dyDescent="0.5">
      <c r="A58" s="14">
        <v>45033</v>
      </c>
      <c r="B58" s="15">
        <v>70042624</v>
      </c>
      <c r="C58" s="16" t="s">
        <v>55</v>
      </c>
      <c r="D58" s="17">
        <v>68365.17</v>
      </c>
      <c r="E58" s="20"/>
      <c r="F58" s="18">
        <f t="shared" si="0"/>
        <v>246353010.22000006</v>
      </c>
      <c r="G58" s="19"/>
    </row>
    <row r="59" spans="1:7" ht="35.25" customHeight="1" thickBot="1" x14ac:dyDescent="0.5">
      <c r="A59" s="14">
        <v>45033</v>
      </c>
      <c r="B59" s="15">
        <v>70047456</v>
      </c>
      <c r="C59" s="16" t="s">
        <v>56</v>
      </c>
      <c r="D59" s="17">
        <v>172851.69</v>
      </c>
      <c r="E59" s="20"/>
      <c r="F59" s="18">
        <f t="shared" si="0"/>
        <v>246180158.53000006</v>
      </c>
      <c r="G59" s="19"/>
    </row>
    <row r="60" spans="1:7" ht="40.5" customHeight="1" thickBot="1" x14ac:dyDescent="0.5">
      <c r="A60" s="14">
        <v>45033</v>
      </c>
      <c r="B60" s="15">
        <v>70048510</v>
      </c>
      <c r="C60" s="16" t="s">
        <v>57</v>
      </c>
      <c r="D60" s="17">
        <v>21131</v>
      </c>
      <c r="E60" s="20"/>
      <c r="F60" s="18">
        <f t="shared" si="0"/>
        <v>246159027.53000006</v>
      </c>
      <c r="G60" s="19"/>
    </row>
    <row r="61" spans="1:7" ht="32.25" customHeight="1" thickBot="1" x14ac:dyDescent="0.5">
      <c r="A61" s="14">
        <v>45033</v>
      </c>
      <c r="B61" s="24">
        <v>928700020124</v>
      </c>
      <c r="C61" s="21" t="s">
        <v>58</v>
      </c>
      <c r="D61" s="17"/>
      <c r="E61" s="17">
        <v>26817</v>
      </c>
      <c r="F61" s="18">
        <f t="shared" si="0"/>
        <v>246185844.53000006</v>
      </c>
      <c r="G61" s="19"/>
    </row>
    <row r="62" spans="1:7" ht="42" customHeight="1" thickBot="1" x14ac:dyDescent="0.5">
      <c r="A62" s="14">
        <v>45033</v>
      </c>
      <c r="B62" s="24">
        <v>926700020121</v>
      </c>
      <c r="C62" s="21" t="s">
        <v>59</v>
      </c>
      <c r="D62" s="17"/>
      <c r="E62" s="17">
        <v>2210</v>
      </c>
      <c r="F62" s="18">
        <f t="shared" si="0"/>
        <v>246188054.53000006</v>
      </c>
      <c r="G62" s="19"/>
    </row>
    <row r="63" spans="1:7" ht="114" customHeight="1" thickBot="1" x14ac:dyDescent="0.5">
      <c r="A63" s="14">
        <v>45034</v>
      </c>
      <c r="B63" s="24">
        <v>1117100050017</v>
      </c>
      <c r="C63" s="21" t="s">
        <v>60</v>
      </c>
      <c r="D63" s="17">
        <v>244200</v>
      </c>
      <c r="E63" s="20"/>
      <c r="F63" s="18">
        <f t="shared" si="0"/>
        <v>245943854.53000006</v>
      </c>
      <c r="G63" s="19"/>
    </row>
    <row r="64" spans="1:7" ht="43.5" customHeight="1" thickBot="1" x14ac:dyDescent="0.5">
      <c r="A64" s="14">
        <v>45034</v>
      </c>
      <c r="B64" s="15">
        <v>70048853</v>
      </c>
      <c r="C64" s="21" t="s">
        <v>61</v>
      </c>
      <c r="D64" s="17">
        <v>63000</v>
      </c>
      <c r="E64" s="20"/>
      <c r="F64" s="18">
        <f t="shared" si="0"/>
        <v>245880854.53000006</v>
      </c>
      <c r="G64" s="19"/>
    </row>
    <row r="65" spans="1:7" ht="36" customHeight="1" thickBot="1" x14ac:dyDescent="0.5">
      <c r="A65" s="14">
        <v>45034</v>
      </c>
      <c r="B65" s="15">
        <v>70046381</v>
      </c>
      <c r="C65" s="21" t="s">
        <v>62</v>
      </c>
      <c r="D65" s="17">
        <v>36000</v>
      </c>
      <c r="E65" s="20"/>
      <c r="F65" s="18">
        <f t="shared" si="0"/>
        <v>245844854.53000006</v>
      </c>
      <c r="G65" s="19"/>
    </row>
    <row r="66" spans="1:7" ht="30" customHeight="1" thickBot="1" x14ac:dyDescent="0.5">
      <c r="A66" s="14">
        <v>45035</v>
      </c>
      <c r="B66" s="24">
        <v>4524000000003</v>
      </c>
      <c r="C66" s="21" t="s">
        <v>63</v>
      </c>
      <c r="D66" s="17">
        <v>19500</v>
      </c>
      <c r="E66" s="17"/>
      <c r="F66" s="18">
        <f t="shared" si="0"/>
        <v>245825354.53000006</v>
      </c>
      <c r="G66" s="19"/>
    </row>
    <row r="67" spans="1:7" ht="35.25" customHeight="1" thickBot="1" x14ac:dyDescent="0.5">
      <c r="A67" s="14">
        <v>45035</v>
      </c>
      <c r="B67" s="15">
        <v>70046031</v>
      </c>
      <c r="C67" s="21" t="s">
        <v>64</v>
      </c>
      <c r="D67" s="17">
        <v>66613.5</v>
      </c>
      <c r="E67" s="17"/>
      <c r="F67" s="18">
        <f t="shared" si="0"/>
        <v>245758741.03000006</v>
      </c>
      <c r="G67" s="19"/>
    </row>
    <row r="68" spans="1:7" ht="30.75" customHeight="1" thickBot="1" x14ac:dyDescent="0.5">
      <c r="A68" s="14">
        <v>45035</v>
      </c>
      <c r="B68" s="15">
        <v>70046714</v>
      </c>
      <c r="C68" s="16" t="s">
        <v>65</v>
      </c>
      <c r="D68" s="17">
        <v>7104.07</v>
      </c>
      <c r="E68" s="17"/>
      <c r="F68" s="18">
        <f t="shared" si="0"/>
        <v>245751636.96000007</v>
      </c>
      <c r="G68" s="19"/>
    </row>
    <row r="69" spans="1:7" ht="36.75" customHeight="1" thickBot="1" x14ac:dyDescent="0.5">
      <c r="A69" s="14">
        <v>45035</v>
      </c>
      <c r="B69" s="15">
        <v>70048118</v>
      </c>
      <c r="C69" s="16" t="s">
        <v>66</v>
      </c>
      <c r="D69" s="17">
        <v>172890</v>
      </c>
      <c r="E69" s="20"/>
      <c r="F69" s="18">
        <f t="shared" si="0"/>
        <v>245578746.96000007</v>
      </c>
      <c r="G69" s="19"/>
    </row>
    <row r="70" spans="1:7" ht="39" customHeight="1" thickBot="1" x14ac:dyDescent="0.5">
      <c r="A70" s="26">
        <v>45035</v>
      </c>
      <c r="B70" s="27">
        <v>4524000000003</v>
      </c>
      <c r="C70" s="28" t="s">
        <v>67</v>
      </c>
      <c r="D70" s="17">
        <v>3400</v>
      </c>
      <c r="E70" s="20"/>
      <c r="F70" s="18">
        <f t="shared" si="0"/>
        <v>245575346.96000007</v>
      </c>
      <c r="G70" s="19"/>
    </row>
    <row r="71" spans="1:7" ht="32.25" customHeight="1" thickBot="1" x14ac:dyDescent="0.5">
      <c r="A71" s="26">
        <v>45036</v>
      </c>
      <c r="B71" s="29">
        <v>9958</v>
      </c>
      <c r="C71" s="28" t="s">
        <v>68</v>
      </c>
      <c r="D71" s="17">
        <v>128714.04</v>
      </c>
      <c r="E71" s="20"/>
      <c r="F71" s="18">
        <f t="shared" si="0"/>
        <v>245446632.92000008</v>
      </c>
      <c r="G71" s="19"/>
    </row>
    <row r="72" spans="1:7" ht="35.25" customHeight="1" thickBot="1" x14ac:dyDescent="0.5">
      <c r="A72" s="26">
        <v>45036</v>
      </c>
      <c r="B72" s="29">
        <v>9959</v>
      </c>
      <c r="C72" s="28" t="s">
        <v>69</v>
      </c>
      <c r="D72" s="17">
        <v>19712.310000000001</v>
      </c>
      <c r="E72" s="20"/>
      <c r="F72" s="18">
        <f t="shared" si="0"/>
        <v>245426920.61000007</v>
      </c>
      <c r="G72" s="19"/>
    </row>
    <row r="73" spans="1:7" ht="33" customHeight="1" thickBot="1" x14ac:dyDescent="0.5">
      <c r="A73" s="14">
        <v>45036</v>
      </c>
      <c r="B73" s="24">
        <v>4524000000367</v>
      </c>
      <c r="C73" s="21" t="s">
        <v>70</v>
      </c>
      <c r="D73" s="17">
        <v>26057588.550000001</v>
      </c>
      <c r="E73" s="17"/>
      <c r="F73" s="18">
        <f t="shared" si="0"/>
        <v>219369332.06000006</v>
      </c>
      <c r="G73" s="19"/>
    </row>
    <row r="74" spans="1:7" ht="33.75" customHeight="1" thickBot="1" x14ac:dyDescent="0.5">
      <c r="A74" s="14">
        <v>45036</v>
      </c>
      <c r="B74" s="24">
        <v>4524000000119</v>
      </c>
      <c r="C74" s="21" t="s">
        <v>71</v>
      </c>
      <c r="D74" s="17">
        <v>3545374.83</v>
      </c>
      <c r="E74" s="17"/>
      <c r="F74" s="18">
        <f t="shared" si="0"/>
        <v>215823957.23000005</v>
      </c>
      <c r="G74" s="19"/>
    </row>
    <row r="75" spans="1:7" ht="35.25" customHeight="1" thickBot="1" x14ac:dyDescent="0.5">
      <c r="A75" s="14">
        <v>45036</v>
      </c>
      <c r="B75" s="24">
        <v>4524000000006</v>
      </c>
      <c r="C75" s="21" t="s">
        <v>72</v>
      </c>
      <c r="D75" s="17">
        <v>305416.96000000002</v>
      </c>
      <c r="E75" s="17"/>
      <c r="F75" s="18">
        <f t="shared" si="0"/>
        <v>215518540.27000004</v>
      </c>
      <c r="G75" s="19"/>
    </row>
    <row r="76" spans="1:7" ht="34.5" customHeight="1" thickBot="1" x14ac:dyDescent="0.5">
      <c r="A76" s="14">
        <v>45036</v>
      </c>
      <c r="B76" s="24">
        <v>4524000000024</v>
      </c>
      <c r="C76" s="21" t="s">
        <v>73</v>
      </c>
      <c r="D76" s="17">
        <v>70000</v>
      </c>
      <c r="E76" s="17"/>
      <c r="F76" s="18">
        <f t="shared" si="0"/>
        <v>215448540.27000004</v>
      </c>
      <c r="G76" s="19"/>
    </row>
    <row r="77" spans="1:7" ht="32.25" customHeight="1" thickBot="1" x14ac:dyDescent="0.5">
      <c r="A77" s="14">
        <v>45036</v>
      </c>
      <c r="B77" s="24">
        <v>4524000000002</v>
      </c>
      <c r="C77" s="21" t="s">
        <v>74</v>
      </c>
      <c r="D77" s="17">
        <v>45000</v>
      </c>
      <c r="E77" s="17"/>
      <c r="F77" s="18">
        <f t="shared" si="0"/>
        <v>215403540.27000004</v>
      </c>
      <c r="G77" s="19"/>
    </row>
    <row r="78" spans="1:7" ht="38.25" customHeight="1" thickBot="1" x14ac:dyDescent="0.5">
      <c r="A78" s="14">
        <v>45036</v>
      </c>
      <c r="B78" s="24">
        <v>4524000000004</v>
      </c>
      <c r="C78" s="21" t="s">
        <v>75</v>
      </c>
      <c r="D78" s="17">
        <v>6450</v>
      </c>
      <c r="E78" s="17"/>
      <c r="F78" s="18">
        <f t="shared" si="0"/>
        <v>215397090.27000004</v>
      </c>
      <c r="G78" s="19"/>
    </row>
    <row r="79" spans="1:7" ht="28.5" customHeight="1" thickBot="1" x14ac:dyDescent="0.5">
      <c r="A79" s="14">
        <v>45037</v>
      </c>
      <c r="B79" s="15">
        <v>70047471</v>
      </c>
      <c r="C79" s="21" t="s">
        <v>76</v>
      </c>
      <c r="D79" s="17">
        <v>20000</v>
      </c>
      <c r="E79" s="17"/>
      <c r="F79" s="18">
        <f t="shared" si="0"/>
        <v>215377090.27000004</v>
      </c>
      <c r="G79" s="19"/>
    </row>
    <row r="80" spans="1:7" ht="31.5" customHeight="1" thickBot="1" x14ac:dyDescent="0.5">
      <c r="A80" s="14">
        <v>45037</v>
      </c>
      <c r="B80" s="15">
        <v>70043776</v>
      </c>
      <c r="C80" s="21" t="s">
        <v>42</v>
      </c>
      <c r="D80" s="17">
        <v>28286.13</v>
      </c>
      <c r="E80" s="17"/>
      <c r="F80" s="18">
        <f t="shared" ref="F80:F112" si="1">+F79-D80+E80</f>
        <v>215348804.14000005</v>
      </c>
      <c r="G80" s="19"/>
    </row>
    <row r="81" spans="1:7" ht="28.5" customHeight="1" thickBot="1" x14ac:dyDescent="0.5">
      <c r="A81" s="14">
        <v>45037</v>
      </c>
      <c r="B81" s="15">
        <v>70042171</v>
      </c>
      <c r="C81" s="21" t="s">
        <v>77</v>
      </c>
      <c r="D81" s="17">
        <v>79549.13</v>
      </c>
      <c r="E81" s="17"/>
      <c r="F81" s="18">
        <f t="shared" si="1"/>
        <v>215269255.01000005</v>
      </c>
      <c r="G81" s="19"/>
    </row>
    <row r="82" spans="1:7" ht="31.5" customHeight="1" thickBot="1" x14ac:dyDescent="0.5">
      <c r="A82" s="14">
        <v>45037</v>
      </c>
      <c r="B82" s="15">
        <v>70042203</v>
      </c>
      <c r="C82" s="21" t="s">
        <v>78</v>
      </c>
      <c r="D82" s="17">
        <v>58341.82</v>
      </c>
      <c r="E82" s="17"/>
      <c r="F82" s="18">
        <f t="shared" si="1"/>
        <v>215210913.19000006</v>
      </c>
      <c r="G82" s="19"/>
    </row>
    <row r="83" spans="1:7" ht="36" customHeight="1" thickBot="1" x14ac:dyDescent="0.5">
      <c r="A83" s="14">
        <v>45037</v>
      </c>
      <c r="B83" s="15">
        <v>70048999</v>
      </c>
      <c r="C83" s="21" t="s">
        <v>79</v>
      </c>
      <c r="D83" s="17">
        <v>85202</v>
      </c>
      <c r="E83" s="17"/>
      <c r="F83" s="18">
        <f t="shared" si="1"/>
        <v>215125711.19000006</v>
      </c>
      <c r="G83" s="19"/>
    </row>
    <row r="84" spans="1:7" ht="30.75" customHeight="1" thickBot="1" x14ac:dyDescent="0.5">
      <c r="A84" s="14">
        <v>45037</v>
      </c>
      <c r="B84" s="15">
        <v>70040814</v>
      </c>
      <c r="C84" s="21" t="s">
        <v>79</v>
      </c>
      <c r="D84" s="17">
        <v>156550.20000000001</v>
      </c>
      <c r="E84" s="17"/>
      <c r="F84" s="18">
        <f t="shared" si="1"/>
        <v>214969160.99000007</v>
      </c>
      <c r="G84" s="19"/>
    </row>
    <row r="85" spans="1:7" ht="36.75" customHeight="1" thickBot="1" x14ac:dyDescent="0.5">
      <c r="A85" s="14">
        <v>45040</v>
      </c>
      <c r="B85" s="15">
        <v>70042973</v>
      </c>
      <c r="C85" s="21" t="s">
        <v>80</v>
      </c>
      <c r="D85" s="17">
        <v>82490</v>
      </c>
      <c r="E85" s="17"/>
      <c r="F85" s="18">
        <f t="shared" si="1"/>
        <v>214886670.99000007</v>
      </c>
      <c r="G85" s="19"/>
    </row>
    <row r="86" spans="1:7" ht="29.25" thickBot="1" x14ac:dyDescent="0.5">
      <c r="A86" s="14">
        <v>45040</v>
      </c>
      <c r="B86" s="15">
        <v>70043961</v>
      </c>
      <c r="C86" s="21" t="s">
        <v>81</v>
      </c>
      <c r="D86" s="17">
        <v>3889621.37</v>
      </c>
      <c r="E86" s="17"/>
      <c r="F86" s="18">
        <f t="shared" si="1"/>
        <v>210997049.62000006</v>
      </c>
      <c r="G86" s="19"/>
    </row>
    <row r="87" spans="1:7" ht="33.75" customHeight="1" thickBot="1" x14ac:dyDescent="0.5">
      <c r="A87" s="14">
        <v>45040</v>
      </c>
      <c r="B87" s="15">
        <v>70043169</v>
      </c>
      <c r="C87" s="21" t="s">
        <v>82</v>
      </c>
      <c r="D87" s="17">
        <v>1732403.76</v>
      </c>
      <c r="E87" s="17"/>
      <c r="F87" s="18">
        <f t="shared" si="1"/>
        <v>209264645.86000007</v>
      </c>
      <c r="G87" s="19"/>
    </row>
    <row r="88" spans="1:7" ht="35.25" customHeight="1" thickBot="1" x14ac:dyDescent="0.5">
      <c r="A88" s="14">
        <v>45040</v>
      </c>
      <c r="B88" s="24">
        <v>4524000000003</v>
      </c>
      <c r="C88" s="30" t="s">
        <v>83</v>
      </c>
      <c r="D88" s="17">
        <v>22510.37</v>
      </c>
      <c r="E88" s="17"/>
      <c r="F88" s="18">
        <f t="shared" si="1"/>
        <v>209242135.49000007</v>
      </c>
      <c r="G88" s="19"/>
    </row>
    <row r="89" spans="1:7" ht="38.25" customHeight="1" thickBot="1" x14ac:dyDescent="0.5">
      <c r="A89" s="14">
        <v>45040</v>
      </c>
      <c r="B89" s="24">
        <v>4524000040338</v>
      </c>
      <c r="C89" s="21" t="s">
        <v>84</v>
      </c>
      <c r="D89" s="17"/>
      <c r="E89" s="17">
        <v>82490</v>
      </c>
      <c r="F89" s="18">
        <f t="shared" si="1"/>
        <v>209324625.49000007</v>
      </c>
      <c r="G89" s="19"/>
    </row>
    <row r="90" spans="1:7" ht="33" customHeight="1" thickBot="1" x14ac:dyDescent="0.5">
      <c r="A90" s="14">
        <v>45040</v>
      </c>
      <c r="B90" s="24">
        <v>4524000000275</v>
      </c>
      <c r="C90" s="16" t="s">
        <v>85</v>
      </c>
      <c r="D90" s="17"/>
      <c r="E90" s="17">
        <v>123.74</v>
      </c>
      <c r="F90" s="18">
        <f t="shared" si="1"/>
        <v>209324749.23000008</v>
      </c>
      <c r="G90" s="19"/>
    </row>
    <row r="91" spans="1:7" ht="40.5" customHeight="1" thickBot="1" x14ac:dyDescent="0.5">
      <c r="A91" s="14">
        <v>45041</v>
      </c>
      <c r="B91" s="24">
        <v>1324000120342</v>
      </c>
      <c r="C91" s="16" t="s">
        <v>86</v>
      </c>
      <c r="D91" s="20"/>
      <c r="E91" s="17">
        <v>1066</v>
      </c>
      <c r="F91" s="18">
        <f t="shared" si="1"/>
        <v>209325815.23000008</v>
      </c>
      <c r="G91" s="19"/>
    </row>
    <row r="92" spans="1:7" ht="46.5" customHeight="1" thickBot="1" x14ac:dyDescent="0.5">
      <c r="A92" s="14">
        <v>45041</v>
      </c>
      <c r="B92" s="24">
        <v>4524000000004</v>
      </c>
      <c r="C92" s="16" t="s">
        <v>87</v>
      </c>
      <c r="D92" s="17">
        <v>6650</v>
      </c>
      <c r="E92" s="20"/>
      <c r="F92" s="18">
        <f t="shared" si="1"/>
        <v>209319165.23000008</v>
      </c>
      <c r="G92" s="19"/>
    </row>
    <row r="93" spans="1:7" ht="31.5" customHeight="1" thickBot="1" x14ac:dyDescent="0.5">
      <c r="A93" s="14">
        <v>45041</v>
      </c>
      <c r="B93" s="24">
        <v>4524000000012</v>
      </c>
      <c r="C93" s="16" t="s">
        <v>88</v>
      </c>
      <c r="D93" s="17">
        <v>34000</v>
      </c>
      <c r="E93" s="20"/>
      <c r="F93" s="18">
        <f t="shared" si="1"/>
        <v>209285165.23000008</v>
      </c>
      <c r="G93" s="19"/>
    </row>
    <row r="94" spans="1:7" ht="36.75" customHeight="1" thickBot="1" x14ac:dyDescent="0.5">
      <c r="A94" s="14">
        <v>45041</v>
      </c>
      <c r="B94" s="24">
        <v>4524000000022</v>
      </c>
      <c r="C94" s="16" t="s">
        <v>89</v>
      </c>
      <c r="D94" s="17">
        <v>53000</v>
      </c>
      <c r="E94" s="20"/>
      <c r="F94" s="18">
        <f t="shared" si="1"/>
        <v>209232165.23000008</v>
      </c>
      <c r="G94" s="19"/>
    </row>
    <row r="95" spans="1:7" ht="39.75" customHeight="1" thickBot="1" x14ac:dyDescent="0.5">
      <c r="A95" s="14">
        <v>45042</v>
      </c>
      <c r="B95" s="15">
        <v>70046193</v>
      </c>
      <c r="C95" s="16" t="s">
        <v>90</v>
      </c>
      <c r="D95" s="17">
        <v>6362784.2199999997</v>
      </c>
      <c r="E95" s="20"/>
      <c r="F95" s="18">
        <f t="shared" si="1"/>
        <v>202869381.01000008</v>
      </c>
      <c r="G95" s="19"/>
    </row>
    <row r="96" spans="1:7" ht="40.5" customHeight="1" thickBot="1" x14ac:dyDescent="0.5">
      <c r="A96" s="14">
        <v>45042</v>
      </c>
      <c r="B96" s="15">
        <v>70040996</v>
      </c>
      <c r="C96" s="16" t="s">
        <v>91</v>
      </c>
      <c r="D96" s="17">
        <v>5085</v>
      </c>
      <c r="E96" s="20"/>
      <c r="F96" s="18">
        <f t="shared" si="1"/>
        <v>202864296.01000008</v>
      </c>
      <c r="G96" s="19"/>
    </row>
    <row r="97" spans="1:7" ht="33.75" customHeight="1" thickBot="1" x14ac:dyDescent="0.5">
      <c r="A97" s="14">
        <v>45042</v>
      </c>
      <c r="B97" s="15">
        <v>70366719</v>
      </c>
      <c r="C97" s="16" t="s">
        <v>92</v>
      </c>
      <c r="D97" s="17">
        <v>277500</v>
      </c>
      <c r="E97" s="20"/>
      <c r="F97" s="18">
        <f t="shared" si="1"/>
        <v>202586796.01000008</v>
      </c>
      <c r="G97" s="19"/>
    </row>
    <row r="98" spans="1:7" ht="43.5" customHeight="1" thickBot="1" x14ac:dyDescent="0.5">
      <c r="A98" s="14">
        <v>45042</v>
      </c>
      <c r="B98" s="15">
        <v>70366719</v>
      </c>
      <c r="C98" s="16" t="s">
        <v>93</v>
      </c>
      <c r="D98" s="17">
        <v>255825</v>
      </c>
      <c r="E98" s="20"/>
      <c r="F98" s="18">
        <f t="shared" si="1"/>
        <v>202330971.01000008</v>
      </c>
      <c r="G98" s="19"/>
    </row>
    <row r="99" spans="1:7" ht="65.25" customHeight="1" thickBot="1" x14ac:dyDescent="0.5">
      <c r="A99" s="14">
        <v>45042</v>
      </c>
      <c r="B99" s="24">
        <v>1527100090121</v>
      </c>
      <c r="C99" s="21" t="s">
        <v>94</v>
      </c>
      <c r="D99" s="17">
        <v>503122.5</v>
      </c>
      <c r="E99" s="20"/>
      <c r="F99" s="18">
        <f t="shared" si="1"/>
        <v>201827848.51000008</v>
      </c>
      <c r="G99" s="19"/>
    </row>
    <row r="100" spans="1:7" ht="39.75" customHeight="1" thickBot="1" x14ac:dyDescent="0.5">
      <c r="A100" s="14">
        <v>45042</v>
      </c>
      <c r="B100" s="15">
        <v>70049723</v>
      </c>
      <c r="C100" s="16" t="s">
        <v>95</v>
      </c>
      <c r="D100" s="17">
        <v>45000</v>
      </c>
      <c r="E100" s="20"/>
      <c r="F100" s="18">
        <f t="shared" si="1"/>
        <v>201782848.51000008</v>
      </c>
      <c r="G100" s="19"/>
    </row>
    <row r="101" spans="1:7" ht="31.5" customHeight="1" thickBot="1" x14ac:dyDescent="0.5">
      <c r="A101" s="14">
        <v>45042</v>
      </c>
      <c r="B101" s="15">
        <v>70043728</v>
      </c>
      <c r="C101" s="16" t="s">
        <v>96</v>
      </c>
      <c r="D101" s="17">
        <v>1122756.06</v>
      </c>
      <c r="E101" s="20"/>
      <c r="F101" s="18">
        <f t="shared" si="1"/>
        <v>200660092.45000008</v>
      </c>
      <c r="G101" s="19"/>
    </row>
    <row r="102" spans="1:7" ht="35.25" customHeight="1" thickBot="1" x14ac:dyDescent="0.5">
      <c r="A102" s="14">
        <v>45042</v>
      </c>
      <c r="B102" s="15">
        <v>70049190</v>
      </c>
      <c r="C102" s="16" t="s">
        <v>97</v>
      </c>
      <c r="D102" s="17">
        <v>28450.86</v>
      </c>
      <c r="E102" s="20"/>
      <c r="F102" s="18">
        <f t="shared" si="1"/>
        <v>200631641.59000006</v>
      </c>
      <c r="G102" s="19"/>
    </row>
    <row r="103" spans="1:7" ht="42" customHeight="1" thickBot="1" x14ac:dyDescent="0.5">
      <c r="A103" s="14">
        <v>45043</v>
      </c>
      <c r="B103" s="15">
        <v>70367415</v>
      </c>
      <c r="C103" s="16" t="s">
        <v>98</v>
      </c>
      <c r="D103" s="17">
        <v>49770</v>
      </c>
      <c r="E103" s="20"/>
      <c r="F103" s="18">
        <f t="shared" si="1"/>
        <v>200581871.59000006</v>
      </c>
      <c r="G103" s="19"/>
    </row>
    <row r="104" spans="1:7" ht="46.5" customHeight="1" thickBot="1" x14ac:dyDescent="0.5">
      <c r="A104" s="14">
        <v>45043</v>
      </c>
      <c r="B104" s="15">
        <v>70042138</v>
      </c>
      <c r="C104" s="16" t="s">
        <v>99</v>
      </c>
      <c r="D104" s="17">
        <v>90366.28</v>
      </c>
      <c r="E104" s="20"/>
      <c r="F104" s="18">
        <f t="shared" si="1"/>
        <v>200491505.31000006</v>
      </c>
      <c r="G104" s="19"/>
    </row>
    <row r="105" spans="1:7" ht="48" customHeight="1" thickBot="1" x14ac:dyDescent="0.5">
      <c r="A105" s="14">
        <v>45043</v>
      </c>
      <c r="B105" s="15">
        <v>70049028</v>
      </c>
      <c r="C105" s="16" t="s">
        <v>100</v>
      </c>
      <c r="D105" s="17">
        <v>44994.63</v>
      </c>
      <c r="E105" s="20"/>
      <c r="F105" s="18">
        <f t="shared" si="1"/>
        <v>200446510.68000007</v>
      </c>
      <c r="G105" s="19"/>
    </row>
    <row r="106" spans="1:7" ht="50.25" customHeight="1" thickBot="1" x14ac:dyDescent="0.5">
      <c r="A106" s="14">
        <v>45043</v>
      </c>
      <c r="B106" s="15">
        <v>70045752</v>
      </c>
      <c r="C106" s="16" t="s">
        <v>101</v>
      </c>
      <c r="D106" s="17">
        <v>12425</v>
      </c>
      <c r="E106" s="20"/>
      <c r="F106" s="18">
        <f t="shared" si="1"/>
        <v>200434085.68000007</v>
      </c>
      <c r="G106" s="19"/>
    </row>
    <row r="107" spans="1:7" ht="38.25" customHeight="1" thickBot="1" x14ac:dyDescent="0.5">
      <c r="A107" s="14">
        <v>45043</v>
      </c>
      <c r="B107" s="15">
        <v>70049220</v>
      </c>
      <c r="C107" s="16" t="s">
        <v>102</v>
      </c>
      <c r="D107" s="17">
        <v>1472825.89</v>
      </c>
      <c r="E107" s="20"/>
      <c r="F107" s="18">
        <f t="shared" si="1"/>
        <v>198961259.79000008</v>
      </c>
      <c r="G107" s="19"/>
    </row>
    <row r="108" spans="1:7" ht="31.5" customHeight="1" thickBot="1" x14ac:dyDescent="0.5">
      <c r="A108" s="14">
        <v>45043</v>
      </c>
      <c r="B108" s="15">
        <v>70041627</v>
      </c>
      <c r="C108" s="16" t="s">
        <v>103</v>
      </c>
      <c r="D108" s="17">
        <v>27382.86</v>
      </c>
      <c r="E108" s="20"/>
      <c r="F108" s="18">
        <f t="shared" si="1"/>
        <v>198933876.93000007</v>
      </c>
      <c r="G108" s="19"/>
    </row>
    <row r="109" spans="1:7" ht="49.5" customHeight="1" thickBot="1" x14ac:dyDescent="0.5">
      <c r="A109" s="14">
        <v>45044</v>
      </c>
      <c r="B109" s="24">
        <v>4524000000014</v>
      </c>
      <c r="C109" s="16" t="s">
        <v>104</v>
      </c>
      <c r="D109" s="17">
        <v>14250</v>
      </c>
      <c r="E109" s="20"/>
      <c r="F109" s="18">
        <f t="shared" si="1"/>
        <v>198919626.93000007</v>
      </c>
      <c r="G109" s="19"/>
    </row>
    <row r="110" spans="1:7" ht="35.25" customHeight="1" thickBot="1" x14ac:dyDescent="0.5">
      <c r="A110" s="14">
        <v>45044</v>
      </c>
      <c r="B110" s="24">
        <v>4524000000008</v>
      </c>
      <c r="C110" s="16" t="s">
        <v>105</v>
      </c>
      <c r="D110" s="17">
        <v>13750</v>
      </c>
      <c r="E110" s="20"/>
      <c r="F110" s="18">
        <f t="shared" si="1"/>
        <v>198905876.93000007</v>
      </c>
      <c r="G110" s="19"/>
    </row>
    <row r="111" spans="1:7" ht="31.5" customHeight="1" thickBot="1" x14ac:dyDescent="0.5">
      <c r="A111" s="14">
        <v>45044</v>
      </c>
      <c r="B111" s="15">
        <v>70043579</v>
      </c>
      <c r="C111" s="16" t="s">
        <v>106</v>
      </c>
      <c r="D111" s="17">
        <v>666700</v>
      </c>
      <c r="E111" s="20"/>
      <c r="F111" s="18">
        <f t="shared" si="1"/>
        <v>198239176.93000007</v>
      </c>
      <c r="G111" s="19"/>
    </row>
    <row r="112" spans="1:7" ht="33" customHeight="1" thickBot="1" x14ac:dyDescent="0.5">
      <c r="A112" s="14"/>
      <c r="B112" s="15"/>
      <c r="C112" s="16" t="s">
        <v>107</v>
      </c>
      <c r="D112" s="17">
        <v>74129.36</v>
      </c>
      <c r="E112" s="20"/>
      <c r="F112" s="18">
        <f t="shared" si="1"/>
        <v>198165047.57000005</v>
      </c>
      <c r="G112" s="19"/>
    </row>
    <row r="113" spans="1:8" ht="24.95" customHeight="1" thickBot="1" x14ac:dyDescent="0.5">
      <c r="A113" s="73"/>
      <c r="B113" s="73"/>
      <c r="C113" s="73"/>
      <c r="D113" s="31">
        <f>SUM(D14:D112)</f>
        <v>59916261.750000007</v>
      </c>
      <c r="E113" s="31">
        <f>SUM(E14:E112)</f>
        <v>79495004.739999995</v>
      </c>
      <c r="F113" s="31">
        <v>198165047.56999999</v>
      </c>
      <c r="G113" s="19"/>
    </row>
    <row r="114" spans="1:8" ht="24.95" customHeight="1" x14ac:dyDescent="0.45">
      <c r="A114" s="32"/>
      <c r="B114" s="32"/>
      <c r="C114" s="32"/>
      <c r="D114" s="33"/>
      <c r="E114" s="33"/>
      <c r="F114" s="34"/>
      <c r="G114" s="19"/>
    </row>
    <row r="115" spans="1:8" s="42" customFormat="1" ht="24.95" customHeight="1" x14ac:dyDescent="0.45">
      <c r="A115" s="35"/>
      <c r="B115" s="36"/>
      <c r="C115" s="37"/>
      <c r="D115" s="38"/>
      <c r="E115" s="38"/>
      <c r="F115" s="39"/>
      <c r="G115" s="40"/>
      <c r="H115" s="41"/>
    </row>
    <row r="116" spans="1:8" s="42" customFormat="1" ht="24.95" customHeight="1" x14ac:dyDescent="0.45">
      <c r="A116" s="35"/>
      <c r="B116" s="36"/>
      <c r="C116" s="37"/>
      <c r="D116" s="38"/>
      <c r="E116" s="38"/>
      <c r="F116" s="39"/>
      <c r="G116" s="40"/>
    </row>
    <row r="117" spans="1:8" s="42" customFormat="1" ht="24.95" customHeight="1" x14ac:dyDescent="0.45">
      <c r="A117" s="35"/>
      <c r="B117" s="36"/>
      <c r="C117" s="37"/>
      <c r="D117" s="38"/>
      <c r="E117" s="38"/>
      <c r="F117" s="39"/>
      <c r="G117" s="40"/>
    </row>
    <row r="118" spans="1:8" s="42" customFormat="1" ht="24.95" customHeight="1" x14ac:dyDescent="0.45">
      <c r="A118" s="35"/>
      <c r="B118" s="36"/>
      <c r="C118" s="37"/>
      <c r="D118" s="38"/>
      <c r="E118" s="38"/>
      <c r="F118" s="39"/>
      <c r="G118" s="40"/>
    </row>
    <row r="119" spans="1:8" s="42" customFormat="1" ht="24.95" customHeight="1" x14ac:dyDescent="0.45">
      <c r="A119" s="35"/>
      <c r="B119" s="36"/>
      <c r="C119" s="37"/>
      <c r="D119" s="38"/>
      <c r="E119" s="38"/>
      <c r="F119" s="39"/>
      <c r="G119" s="40"/>
    </row>
    <row r="120" spans="1:8" s="42" customFormat="1" ht="24.95" customHeight="1" x14ac:dyDescent="0.45">
      <c r="A120" s="35"/>
      <c r="B120" s="36"/>
      <c r="C120" s="37"/>
      <c r="D120" s="38"/>
      <c r="E120" s="38"/>
      <c r="F120" s="39"/>
      <c r="G120" s="40"/>
    </row>
    <row r="121" spans="1:8" s="42" customFormat="1" ht="24.95" customHeight="1" x14ac:dyDescent="0.45">
      <c r="A121" s="35"/>
      <c r="B121" s="36"/>
      <c r="C121" s="37"/>
      <c r="D121" s="38"/>
      <c r="E121" s="38"/>
      <c r="F121" s="39"/>
      <c r="G121" s="40"/>
    </row>
    <row r="122" spans="1:8" ht="24.95" customHeight="1" x14ac:dyDescent="0.45">
      <c r="A122" s="74" t="s">
        <v>108</v>
      </c>
      <c r="B122" s="74"/>
      <c r="C122" s="9" t="s">
        <v>109</v>
      </c>
      <c r="D122" s="43"/>
      <c r="E122" s="69" t="s">
        <v>108</v>
      </c>
      <c r="F122" s="69"/>
      <c r="G122" s="19"/>
    </row>
    <row r="123" spans="1:8" ht="24.95" customHeight="1" x14ac:dyDescent="0.5">
      <c r="A123" s="75" t="s">
        <v>110</v>
      </c>
      <c r="B123" s="75"/>
      <c r="C123" s="44" t="s">
        <v>111</v>
      </c>
      <c r="D123" s="45"/>
      <c r="E123" s="76" t="s">
        <v>112</v>
      </c>
      <c r="F123" s="76"/>
      <c r="G123" s="46"/>
    </row>
    <row r="124" spans="1:8" ht="24.95" customHeight="1" x14ac:dyDescent="0.5">
      <c r="A124" s="77" t="s">
        <v>113</v>
      </c>
      <c r="B124" s="77"/>
      <c r="C124" s="47" t="s">
        <v>114</v>
      </c>
      <c r="D124" s="48"/>
      <c r="E124" s="77" t="s">
        <v>115</v>
      </c>
      <c r="F124" s="77"/>
      <c r="G124" s="46"/>
    </row>
    <row r="125" spans="1:8" ht="24.95" customHeight="1" x14ac:dyDescent="0.5">
      <c r="A125" s="77" t="s">
        <v>116</v>
      </c>
      <c r="B125" s="77"/>
      <c r="C125" s="47" t="s">
        <v>117</v>
      </c>
      <c r="D125" s="48"/>
      <c r="E125" s="77" t="s">
        <v>118</v>
      </c>
      <c r="F125" s="77"/>
      <c r="G125" s="46"/>
    </row>
    <row r="126" spans="1:8" ht="20.100000000000001" customHeight="1" x14ac:dyDescent="0.45">
      <c r="A126" s="49"/>
      <c r="B126" s="50"/>
      <c r="C126" s="49"/>
      <c r="D126" s="49"/>
      <c r="E126" s="49"/>
      <c r="F126" s="51"/>
      <c r="G126" s="19"/>
    </row>
    <row r="127" spans="1:8" ht="28.5" x14ac:dyDescent="0.45">
      <c r="A127" s="52"/>
      <c r="B127" s="53"/>
      <c r="C127" s="19"/>
      <c r="D127" s="19"/>
      <c r="E127" s="19"/>
      <c r="F127" s="54"/>
      <c r="G127" s="19"/>
    </row>
    <row r="128" spans="1:8" ht="28.5" x14ac:dyDescent="0.45">
      <c r="A128" s="52"/>
      <c r="B128" s="53"/>
      <c r="C128" s="19"/>
      <c r="D128" s="19"/>
      <c r="E128" s="19"/>
      <c r="F128" s="54"/>
      <c r="G128" s="19"/>
    </row>
    <row r="129" spans="1:7" ht="27.75" x14ac:dyDescent="0.4">
      <c r="A129" s="52"/>
      <c r="B129" s="55"/>
      <c r="C129" s="55"/>
      <c r="D129" s="55"/>
      <c r="E129" s="56"/>
      <c r="F129" s="78"/>
      <c r="G129" s="78"/>
    </row>
    <row r="130" spans="1:7" ht="28.5" x14ac:dyDescent="0.45">
      <c r="A130" s="52"/>
      <c r="B130" s="9"/>
      <c r="C130" s="53"/>
      <c r="D130" s="9"/>
      <c r="E130" s="56"/>
      <c r="F130" s="9"/>
      <c r="G130" s="54"/>
    </row>
    <row r="131" spans="1:7" ht="27.75" x14ac:dyDescent="0.4">
      <c r="A131" s="52"/>
      <c r="B131" s="9"/>
      <c r="C131" s="53"/>
      <c r="D131" s="9"/>
      <c r="E131" s="8"/>
      <c r="F131" s="70"/>
      <c r="G131" s="70"/>
    </row>
    <row r="132" spans="1:7" ht="28.5" x14ac:dyDescent="0.45">
      <c r="A132" s="52"/>
      <c r="B132" s="53"/>
      <c r="C132" s="19"/>
      <c r="D132" s="19"/>
      <c r="E132" s="19"/>
      <c r="F132" s="54"/>
      <c r="G132" s="19"/>
    </row>
    <row r="133" spans="1:7" ht="28.5" x14ac:dyDescent="0.45">
      <c r="A133" s="52"/>
      <c r="B133" s="53"/>
      <c r="C133" s="19"/>
      <c r="D133" s="19"/>
      <c r="E133" s="19"/>
      <c r="F133" s="54"/>
      <c r="G133" s="19"/>
    </row>
    <row r="134" spans="1:7" ht="28.5" x14ac:dyDescent="0.45">
      <c r="A134" s="52"/>
      <c r="B134" s="53"/>
      <c r="C134" s="19"/>
      <c r="D134" s="19"/>
      <c r="E134" s="19"/>
      <c r="F134" s="54"/>
      <c r="G134" s="19"/>
    </row>
    <row r="135" spans="1:7" ht="28.5" x14ac:dyDescent="0.45">
      <c r="A135" s="52"/>
      <c r="B135" s="53"/>
      <c r="C135" s="19"/>
      <c r="D135" s="19"/>
      <c r="E135" s="19"/>
      <c r="F135" s="54"/>
      <c r="G135" s="19"/>
    </row>
    <row r="136" spans="1:7" ht="28.5" x14ac:dyDescent="0.45">
      <c r="A136" s="52"/>
      <c r="B136" s="53"/>
      <c r="C136" s="19"/>
      <c r="D136" s="19"/>
      <c r="E136" s="19"/>
      <c r="F136" s="54"/>
      <c r="G136" s="19"/>
    </row>
    <row r="137" spans="1:7" ht="28.5" x14ac:dyDescent="0.45">
      <c r="A137" s="52"/>
      <c r="B137" s="53"/>
      <c r="C137" s="19"/>
      <c r="D137" s="19"/>
      <c r="E137" s="19"/>
      <c r="F137" s="54"/>
      <c r="G137" s="19"/>
    </row>
    <row r="138" spans="1:7" ht="28.5" x14ac:dyDescent="0.45">
      <c r="A138" s="52"/>
      <c r="B138" s="53"/>
      <c r="C138" s="19"/>
      <c r="D138" s="19"/>
      <c r="E138" s="19"/>
      <c r="F138" s="54"/>
      <c r="G138" s="19"/>
    </row>
    <row r="139" spans="1:7" ht="28.5" x14ac:dyDescent="0.45">
      <c r="A139" s="57"/>
      <c r="B139" s="53"/>
      <c r="C139" s="19"/>
      <c r="D139" s="19"/>
      <c r="E139" s="19"/>
      <c r="F139" s="54"/>
      <c r="G139" s="19"/>
    </row>
    <row r="140" spans="1:7" ht="28.5" x14ac:dyDescent="0.45">
      <c r="A140" s="52"/>
      <c r="B140" s="53"/>
      <c r="C140" s="19"/>
      <c r="D140" s="19"/>
      <c r="E140" s="19"/>
      <c r="F140" s="54"/>
      <c r="G140" s="19"/>
    </row>
    <row r="141" spans="1:7" ht="28.5" x14ac:dyDescent="0.45">
      <c r="A141" s="52"/>
      <c r="B141" s="53"/>
      <c r="C141" s="19"/>
      <c r="D141" s="19"/>
      <c r="E141" s="19"/>
      <c r="F141" s="54"/>
      <c r="G141" s="19"/>
    </row>
    <row r="142" spans="1:7" ht="28.5" x14ac:dyDescent="0.45">
      <c r="A142" s="52"/>
      <c r="B142" s="53"/>
      <c r="C142" s="19"/>
      <c r="D142" s="19"/>
      <c r="E142" s="19"/>
      <c r="F142" s="54"/>
      <c r="G142" s="19"/>
    </row>
    <row r="143" spans="1:7" ht="28.5" x14ac:dyDescent="0.45">
      <c r="A143" s="52"/>
      <c r="B143" s="53"/>
      <c r="C143" s="19"/>
      <c r="D143" s="19"/>
      <c r="E143" s="19"/>
      <c r="F143" s="54"/>
      <c r="G143" s="19"/>
    </row>
    <row r="144" spans="1:7" ht="28.5" x14ac:dyDescent="0.45">
      <c r="A144" s="52"/>
      <c r="B144" s="53"/>
      <c r="C144" s="19"/>
      <c r="D144" s="19"/>
      <c r="E144" s="19"/>
      <c r="F144" s="54"/>
      <c r="G144" s="19"/>
    </row>
    <row r="145" spans="1:7" ht="28.5" x14ac:dyDescent="0.45">
      <c r="A145" s="57"/>
      <c r="B145" s="53"/>
      <c r="C145" s="19"/>
      <c r="D145" s="19"/>
      <c r="E145" s="19"/>
      <c r="F145" s="54"/>
      <c r="G145" s="19"/>
    </row>
    <row r="146" spans="1:7" ht="28.5" x14ac:dyDescent="0.45">
      <c r="A146" s="57"/>
      <c r="B146" s="53"/>
      <c r="C146" s="19"/>
      <c r="D146" s="19"/>
      <c r="E146" s="19"/>
      <c r="F146" s="54"/>
      <c r="G146" s="19"/>
    </row>
    <row r="147" spans="1:7" ht="28.5" x14ac:dyDescent="0.45">
      <c r="A147" s="57"/>
      <c r="B147" s="53"/>
      <c r="C147" s="19"/>
      <c r="D147" s="19"/>
      <c r="E147" s="19"/>
      <c r="F147" s="54"/>
      <c r="G147" s="19"/>
    </row>
    <row r="148" spans="1:7" ht="28.5" x14ac:dyDescent="0.45">
      <c r="A148" s="52"/>
      <c r="B148" s="53"/>
      <c r="C148" s="19"/>
      <c r="D148" s="19"/>
      <c r="E148" s="19"/>
      <c r="F148" s="54"/>
      <c r="G148" s="19"/>
    </row>
    <row r="149" spans="1:7" ht="28.5" x14ac:dyDescent="0.45">
      <c r="A149" s="57"/>
      <c r="B149" s="53"/>
      <c r="C149" s="19"/>
      <c r="D149" s="19"/>
      <c r="E149" s="19"/>
      <c r="F149" s="54"/>
      <c r="G149" s="19"/>
    </row>
    <row r="150" spans="1:7" ht="28.5" x14ac:dyDescent="0.45">
      <c r="A150" s="52"/>
      <c r="B150" s="53"/>
      <c r="C150" s="19"/>
      <c r="D150" s="19"/>
      <c r="E150" s="19"/>
      <c r="F150" s="54"/>
      <c r="G150" s="19"/>
    </row>
    <row r="151" spans="1:7" ht="28.5" x14ac:dyDescent="0.45">
      <c r="A151" s="52"/>
      <c r="B151" s="53"/>
      <c r="C151" s="19"/>
      <c r="D151" s="19"/>
      <c r="E151" s="19"/>
      <c r="F151" s="54"/>
      <c r="G151" s="19"/>
    </row>
    <row r="152" spans="1:7" ht="28.5" x14ac:dyDescent="0.45">
      <c r="A152" s="52"/>
      <c r="B152" s="53"/>
      <c r="C152" s="19"/>
      <c r="D152" s="19"/>
      <c r="E152" s="19"/>
      <c r="F152" s="54"/>
      <c r="G152" s="19"/>
    </row>
    <row r="153" spans="1:7" ht="28.5" x14ac:dyDescent="0.45">
      <c r="A153" s="57"/>
      <c r="B153" s="53"/>
      <c r="C153" s="19"/>
      <c r="D153" s="19"/>
      <c r="E153" s="19"/>
      <c r="F153" s="54"/>
      <c r="G153" s="19"/>
    </row>
    <row r="154" spans="1:7" ht="28.5" x14ac:dyDescent="0.45">
      <c r="A154" s="52"/>
      <c r="B154" s="53"/>
      <c r="C154" s="19"/>
      <c r="D154" s="19"/>
      <c r="E154" s="19"/>
      <c r="F154" s="54"/>
      <c r="G154" s="19"/>
    </row>
    <row r="155" spans="1:7" ht="28.5" x14ac:dyDescent="0.45">
      <c r="A155" s="52"/>
      <c r="B155" s="53"/>
      <c r="C155" s="19"/>
      <c r="D155" s="19"/>
      <c r="E155" s="19"/>
      <c r="F155" s="54"/>
      <c r="G155" s="19"/>
    </row>
    <row r="156" spans="1:7" ht="28.5" x14ac:dyDescent="0.45">
      <c r="A156" s="52"/>
      <c r="B156" s="53"/>
      <c r="C156" s="19"/>
      <c r="D156" s="19"/>
      <c r="E156" s="19"/>
      <c r="F156" s="54"/>
      <c r="G156" s="19"/>
    </row>
    <row r="157" spans="1:7" ht="28.5" x14ac:dyDescent="0.45">
      <c r="A157" s="52"/>
      <c r="B157" s="53"/>
      <c r="C157" s="19"/>
      <c r="D157" s="19"/>
      <c r="E157" s="19"/>
      <c r="F157" s="54"/>
      <c r="G157" s="19"/>
    </row>
    <row r="158" spans="1:7" ht="28.5" x14ac:dyDescent="0.45">
      <c r="A158" s="57"/>
      <c r="B158" s="53"/>
      <c r="C158" s="19"/>
      <c r="D158" s="19"/>
      <c r="E158" s="19"/>
      <c r="F158" s="54"/>
      <c r="G158" s="19"/>
    </row>
    <row r="159" spans="1:7" ht="28.5" x14ac:dyDescent="0.45">
      <c r="A159" s="52"/>
      <c r="B159" s="53"/>
      <c r="C159" s="19"/>
      <c r="D159" s="19"/>
      <c r="E159" s="19"/>
      <c r="F159" s="54"/>
      <c r="G159" s="19"/>
    </row>
    <row r="160" spans="1:7" ht="28.5" x14ac:dyDescent="0.45">
      <c r="A160" s="52"/>
      <c r="B160" s="53"/>
      <c r="C160" s="19"/>
      <c r="D160" s="19"/>
      <c r="E160" s="19"/>
      <c r="F160" s="54"/>
      <c r="G160" s="19"/>
    </row>
    <row r="161" spans="1:7" ht="28.5" x14ac:dyDescent="0.45">
      <c r="A161" s="52"/>
      <c r="B161" s="53"/>
      <c r="C161" s="19"/>
      <c r="D161" s="19"/>
      <c r="E161" s="19"/>
      <c r="F161" s="54"/>
      <c r="G161" s="19"/>
    </row>
    <row r="162" spans="1:7" ht="28.5" x14ac:dyDescent="0.45">
      <c r="A162" s="52"/>
      <c r="B162" s="53"/>
      <c r="C162" s="19"/>
      <c r="D162" s="19"/>
      <c r="E162" s="19"/>
      <c r="F162" s="54"/>
      <c r="G162" s="19"/>
    </row>
    <row r="163" spans="1:7" ht="28.5" x14ac:dyDescent="0.45">
      <c r="A163" s="52"/>
      <c r="B163" s="53"/>
      <c r="C163" s="19"/>
      <c r="D163" s="19"/>
      <c r="E163" s="19"/>
      <c r="F163" s="54"/>
      <c r="G163" s="19"/>
    </row>
    <row r="164" spans="1:7" ht="28.5" x14ac:dyDescent="0.45">
      <c r="A164" s="52"/>
      <c r="B164" s="53"/>
      <c r="C164" s="19"/>
      <c r="D164" s="19"/>
      <c r="E164" s="19"/>
      <c r="F164" s="54"/>
      <c r="G164" s="19"/>
    </row>
    <row r="165" spans="1:7" ht="28.5" x14ac:dyDescent="0.45">
      <c r="A165" s="52"/>
      <c r="B165" s="53"/>
      <c r="C165" s="19"/>
      <c r="D165" s="19"/>
      <c r="E165" s="19"/>
      <c r="F165" s="54"/>
      <c r="G165" s="19"/>
    </row>
    <row r="166" spans="1:7" ht="28.5" x14ac:dyDescent="0.45">
      <c r="A166" s="52"/>
      <c r="B166" s="53"/>
      <c r="C166" s="19"/>
      <c r="D166" s="19"/>
      <c r="E166" s="19"/>
      <c r="F166" s="54"/>
      <c r="G166" s="19"/>
    </row>
    <row r="167" spans="1:7" ht="28.5" x14ac:dyDescent="0.45">
      <c r="A167" s="52"/>
      <c r="B167" s="53"/>
      <c r="C167" s="19"/>
      <c r="D167" s="19"/>
      <c r="E167" s="19"/>
      <c r="F167" s="54"/>
      <c r="G167" s="19"/>
    </row>
    <row r="168" spans="1:7" ht="28.5" x14ac:dyDescent="0.45">
      <c r="A168" s="57"/>
      <c r="B168" s="53"/>
      <c r="C168" s="19"/>
      <c r="D168" s="19"/>
      <c r="E168" s="19"/>
      <c r="F168" s="54"/>
      <c r="G168" s="19"/>
    </row>
    <row r="169" spans="1:7" ht="28.5" x14ac:dyDescent="0.45">
      <c r="A169" s="57"/>
      <c r="B169" s="53"/>
      <c r="C169" s="19"/>
      <c r="D169" s="19"/>
      <c r="E169" s="19"/>
      <c r="F169" s="54"/>
      <c r="G169" s="19"/>
    </row>
    <row r="170" spans="1:7" ht="28.5" x14ac:dyDescent="0.45">
      <c r="A170" s="57"/>
      <c r="B170" s="53"/>
      <c r="C170" s="19"/>
      <c r="D170" s="19"/>
      <c r="E170" s="19"/>
      <c r="F170" s="54"/>
      <c r="G170" s="19"/>
    </row>
    <row r="171" spans="1:7" x14ac:dyDescent="0.35">
      <c r="A171" s="58"/>
      <c r="B171" s="59"/>
    </row>
    <row r="172" spans="1:7" x14ac:dyDescent="0.35">
      <c r="A172" s="61"/>
      <c r="B172" s="59"/>
    </row>
    <row r="173" spans="1:7" x14ac:dyDescent="0.35">
      <c r="A173" s="61"/>
      <c r="B173" s="59"/>
    </row>
    <row r="174" spans="1:7" x14ac:dyDescent="0.35">
      <c r="A174" s="58"/>
      <c r="B174" s="59"/>
    </row>
    <row r="175" spans="1:7" x14ac:dyDescent="0.35">
      <c r="A175" s="58"/>
      <c r="B175" s="59"/>
    </row>
    <row r="176" spans="1:7" x14ac:dyDescent="0.35">
      <c r="A176" s="61"/>
      <c r="B176" s="59"/>
    </row>
    <row r="177" spans="1:2" x14ac:dyDescent="0.35">
      <c r="A177" s="61"/>
      <c r="B177" s="59"/>
    </row>
    <row r="178" spans="1:2" x14ac:dyDescent="0.35">
      <c r="A178" s="61"/>
      <c r="B178" s="59"/>
    </row>
    <row r="179" spans="1:2" x14ac:dyDescent="0.35">
      <c r="A179" s="61"/>
      <c r="B179" s="59"/>
    </row>
    <row r="180" spans="1:2" x14ac:dyDescent="0.35">
      <c r="A180" s="61"/>
      <c r="B180" s="59"/>
    </row>
    <row r="181" spans="1:2" x14ac:dyDescent="0.35">
      <c r="A181" s="61"/>
      <c r="B181" s="59"/>
    </row>
    <row r="182" spans="1:2" x14ac:dyDescent="0.35">
      <c r="A182" s="42"/>
      <c r="B182" s="62"/>
    </row>
    <row r="183" spans="1:2" x14ac:dyDescent="0.35">
      <c r="A183" s="42"/>
      <c r="B183" s="62"/>
    </row>
    <row r="184" spans="1:2" x14ac:dyDescent="0.35">
      <c r="A184" s="42"/>
      <c r="B184" s="62"/>
    </row>
    <row r="185" spans="1:2" x14ac:dyDescent="0.35">
      <c r="A185" s="42"/>
      <c r="B185" s="62"/>
    </row>
    <row r="186" spans="1:2" x14ac:dyDescent="0.35">
      <c r="A186" s="42"/>
      <c r="B186" s="62"/>
    </row>
    <row r="187" spans="1:2" x14ac:dyDescent="0.35">
      <c r="A187" s="42"/>
      <c r="B187" s="62"/>
    </row>
    <row r="188" spans="1:2" x14ac:dyDescent="0.35">
      <c r="A188" s="42"/>
      <c r="B188" s="62"/>
    </row>
    <row r="189" spans="1:2" x14ac:dyDescent="0.35">
      <c r="A189" s="42"/>
      <c r="B189" s="62"/>
    </row>
    <row r="190" spans="1:2" x14ac:dyDescent="0.35">
      <c r="A190" s="42"/>
      <c r="B190" s="62"/>
    </row>
    <row r="191" spans="1:2" x14ac:dyDescent="0.35">
      <c r="A191" s="42"/>
      <c r="B191" s="62"/>
    </row>
    <row r="192" spans="1:2" x14ac:dyDescent="0.35">
      <c r="A192" s="42"/>
      <c r="B192" s="62"/>
    </row>
    <row r="193" spans="1:2" x14ac:dyDescent="0.35">
      <c r="A193" s="42"/>
      <c r="B193" s="62"/>
    </row>
    <row r="194" spans="1:2" x14ac:dyDescent="0.35">
      <c r="A194" s="42"/>
      <c r="B194" s="62"/>
    </row>
    <row r="195" spans="1:2" x14ac:dyDescent="0.35">
      <c r="A195" s="42"/>
      <c r="B195" s="62"/>
    </row>
  </sheetData>
  <mergeCells count="18">
    <mergeCell ref="F131:G131"/>
    <mergeCell ref="A12:E12"/>
    <mergeCell ref="A113:C113"/>
    <mergeCell ref="A122:B122"/>
    <mergeCell ref="E122:F122"/>
    <mergeCell ref="A123:B123"/>
    <mergeCell ref="E123:F123"/>
    <mergeCell ref="A124:B124"/>
    <mergeCell ref="E124:F124"/>
    <mergeCell ref="A125:B125"/>
    <mergeCell ref="E125:F125"/>
    <mergeCell ref="F129:G129"/>
    <mergeCell ref="A11:F11"/>
    <mergeCell ref="A6:F6"/>
    <mergeCell ref="A7:F7"/>
    <mergeCell ref="A8:F8"/>
    <mergeCell ref="A9:F9"/>
    <mergeCell ref="A10:F10"/>
  </mergeCells>
  <pageMargins left="0.25" right="0.25" top="0.75" bottom="0.75" header="0.3" footer="0.3"/>
  <pageSetup paperSize="9" scale="2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Abril 2023</vt:lpstr>
      <vt:lpstr>'Abril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Yoldany Polanco Alcantara</dc:creator>
  <cp:lastModifiedBy>Yoldany Polanco Alcantara</cp:lastModifiedBy>
  <dcterms:created xsi:type="dcterms:W3CDTF">2023-05-08T14:46:02Z</dcterms:created>
  <dcterms:modified xsi:type="dcterms:W3CDTF">2023-05-09T16:07:11Z</dcterms:modified>
</cp:coreProperties>
</file>