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19410" windowHeight="7080"/>
  </bookViews>
  <sheets>
    <sheet name="Agosto 2023" sheetId="1" r:id="rId1"/>
  </sheets>
  <externalReferences>
    <externalReference r:id="rId2"/>
  </externalReferences>
  <definedNames>
    <definedName name="_xlnm.Print_Area" localSheetId="0">'Agosto 2023'!$B$1:$G$131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4" i="1" l="1"/>
  <c r="E124" i="1"/>
  <c r="G12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</calcChain>
</file>

<file path=xl/sharedStrings.xml><?xml version="1.0" encoding="utf-8"?>
<sst xmlns="http://schemas.openxmlformats.org/spreadsheetml/2006/main" count="148" uniqueCount="139">
  <si>
    <t>TRIBUNAL SUPERIOR ELECTORAL</t>
  </si>
  <si>
    <t>DIRECCIÓN FINANCIERA</t>
  </si>
  <si>
    <t>Ingresos-Egresos</t>
  </si>
  <si>
    <t>Del 01 al 31 de Agosto del  2023</t>
  </si>
  <si>
    <t>VALOR EN RD$</t>
  </si>
  <si>
    <t>Cuenta No: 240-015357-9</t>
  </si>
  <si>
    <t>Balance Inicial</t>
  </si>
  <si>
    <t>No.</t>
  </si>
  <si>
    <t>Fecha</t>
  </si>
  <si>
    <t>Ck/Transf.</t>
  </si>
  <si>
    <t>Descripcion</t>
  </si>
  <si>
    <t>Débito</t>
  </si>
  <si>
    <t>Credito</t>
  </si>
  <si>
    <t>Balance</t>
  </si>
  <si>
    <t>CK-10006</t>
  </si>
  <si>
    <t>Instituto Postal Dominicano (INPOSDOM)</t>
  </si>
  <si>
    <t>CK-10007</t>
  </si>
  <si>
    <t>Nulo</t>
  </si>
  <si>
    <t>CK-10008</t>
  </si>
  <si>
    <t>Mildred Zapata (cheque liquidable )</t>
  </si>
  <si>
    <t>CK-10009</t>
  </si>
  <si>
    <t>Mirla V. Sanchez Noble (cheque liquidable)</t>
  </si>
  <si>
    <t>CK-10010</t>
  </si>
  <si>
    <t>Calina Beltre Gonzalez (cheque liquidable)</t>
  </si>
  <si>
    <t>CK-10011</t>
  </si>
  <si>
    <t>Lucille S. Salcedo Olivero (cheque liquidable)</t>
  </si>
  <si>
    <t>Sobrante Cheque Liquidable Lucille S. Salcedo Olivero No.9991</t>
  </si>
  <si>
    <t>Sobrante  Cheque Liquidable Mirla Sanchez  No.9987</t>
  </si>
  <si>
    <t>Sobrante Cheque Liquidable Calina Beltre Gonzalez No.9988</t>
  </si>
  <si>
    <t>Nómina Bono Vacacional correspondiente agosto/2023</t>
  </si>
  <si>
    <t>Seguros Reservas, S.A</t>
  </si>
  <si>
    <t xml:space="preserve">Pago dieta a favor del personal que laboró dando asistencia en el ¨DIPLOMADO JUSTICIA ELECTORAL¨, los días 27 y 29 de junio y los días 4-6--13 de julio del 2023, en horarios de 4:00 p.m. a 8:00 p.m. </t>
  </si>
  <si>
    <t>Suplencia Juan M. Garrido Campillo,   correspondiente al mes de julio/2023</t>
  </si>
  <si>
    <t xml:space="preserve">Felipe Arturo Acosta </t>
  </si>
  <si>
    <t>CK-10012</t>
  </si>
  <si>
    <t>Carmen A. Joaquin F. (cheque liquidable)</t>
  </si>
  <si>
    <t>CK-10013</t>
  </si>
  <si>
    <t>Maryan Athill Gomez (cheque liquidable)</t>
  </si>
  <si>
    <t>Sobrante cheque liquidable Carmen A. Joaquín F. No.9990</t>
  </si>
  <si>
    <t>Sobrante cheque liquidable Mildred Zapata  No.9986</t>
  </si>
  <si>
    <t>Comunicaciones y Redes de Santo Domingo, SRL</t>
  </si>
  <si>
    <t>Agua Planeta Azul</t>
  </si>
  <si>
    <t>Sobrante cheque liquidable Erika G. Marte Tejada No.9989</t>
  </si>
  <si>
    <t>Nómina Honorarios por Servicios Prestados en el Extranjero (España) mes de julio 2023 (Emmanuel Zorrilla)</t>
  </si>
  <si>
    <t>Nómina Honorarios por Servicios Prestados en el Extranjero EE.UU. Y Puerto Rico) mes de julio 2023</t>
  </si>
  <si>
    <t>Pago viático a favor del personal que se estuvo en la provincia de Santiago de los Caballeros, los días del 1 al 6 de agosto 2023, para realizarlos trabajos de cableado de la Oficina de Asistencia al Ciudadano del TSE.</t>
  </si>
  <si>
    <t>Pago de dieta a favor del personal que laboró dando asistencia el 4 de agosto del 2023, en el taller ¨PROCEDIMIENTOS EN JUSTICIA ELECTORAL¨. .</t>
  </si>
  <si>
    <t>Edesur Dominicana, S.A</t>
  </si>
  <si>
    <t>Compañía Dominicana de Teléfono (servicio fijo correspondiente al mes de agosto 2023)</t>
  </si>
  <si>
    <t>Compañía Dominicana de Teléfono (flota correspondiente al mes de agosto 2023)</t>
  </si>
  <si>
    <t>Supra Solutions, SRL</t>
  </si>
  <si>
    <t>A Z Print Shop, SRL</t>
  </si>
  <si>
    <t xml:space="preserve">Ingenieria Moderna Dominicana </t>
  </si>
  <si>
    <t>Compañía Dominicana de Teléfono (internet tablec correspondiente al mes de agosto 2023)</t>
  </si>
  <si>
    <t>DGII pago de IR-17 periodo julio/2023</t>
  </si>
  <si>
    <t>DGII pago de IT-1 periodo  julio/2023</t>
  </si>
  <si>
    <t>Distribuidora Lagares</t>
  </si>
  <si>
    <t>Mundo Industrial, SRL</t>
  </si>
  <si>
    <t>Industrias Banilejas, SAS</t>
  </si>
  <si>
    <t>Print Palace AM, SRL</t>
  </si>
  <si>
    <t>Vargas Servicios de Catering</t>
  </si>
  <si>
    <t xml:space="preserve">Gasto de bolsillon para la mag. Rosa Perez de garcia y Pedro P. Yermenos F. quienes viajarán del 17 al 21 de agosto para participar en la Misión de Observación Electoral, en ocasión de las elecciones para Presidente y Vicepresidente de la Rep. de Guatemala que se celebrará el dia 20 de agosto del 2023.                                                                                                                                            </t>
  </si>
  <si>
    <t>DGII pago de IR-3 periodo julio/2023</t>
  </si>
  <si>
    <t>Humano Seguros, S.A</t>
  </si>
  <si>
    <t>Cristian Rafael Hernandez</t>
  </si>
  <si>
    <t>Multiperform, SRL</t>
  </si>
  <si>
    <t>Punto Do Technologies, SRL</t>
  </si>
  <si>
    <t>Magna Motors, S.A</t>
  </si>
  <si>
    <t>Pago viático a favor del personal que se dirigió a la Oficina de Asistencia al Ciudadano del TSE, en la provincia de Santiago de los Caballeros, a realizar trabajos de recepción y codificación de los activos fijos que se adquirierón para readecuación de dicha oficinas.</t>
  </si>
  <si>
    <t xml:space="preserve">Asignación Presupuestaria </t>
  </si>
  <si>
    <t>CK-10014</t>
  </si>
  <si>
    <t>Ruth E Molina (caja chica dirección de inspección)</t>
  </si>
  <si>
    <t>CK-10015</t>
  </si>
  <si>
    <t>Pago dieta a favor del personal de este TSE, que ha dado asistencia en la charla  ¨SOBRE DERECHO ELECTORAL Y EL PAPEL DEL TSE¨, el 9 de agosto del 2023, en horario de 6:00 pm a 7:00 pm.</t>
  </si>
  <si>
    <t>Pago dieta a favor del personal de   que laboró dando asistencia en el ¨DIPLOMADO JUSTICIA ELECTORAL¨  los días 18, 20, 25 y 27 de julio del 2023, en horarios de 4:00 pm a 8:00 pm.</t>
  </si>
  <si>
    <t xml:space="preserve">Carmen E. Chevalier </t>
  </si>
  <si>
    <t xml:space="preserve">David Elias Melgen </t>
  </si>
  <si>
    <t>Felipe Arturo Acosta Herasme</t>
  </si>
  <si>
    <t>Delta Comercial, S.A</t>
  </si>
  <si>
    <t>Dieta del personal militar y choferes que brindan  servicios a los magistrados de este TSE,  en honorarios extendidos correspondiente a la fecha  del 01 al 30 de julio 2023.</t>
  </si>
  <si>
    <t>Viamar, S.A (2 UNIDAD DE CAMIONETA 2023)</t>
  </si>
  <si>
    <t>Viamar, S.A</t>
  </si>
  <si>
    <t>B &amp; F Mercantil, SRL</t>
  </si>
  <si>
    <t>Muñoz Concepto Mobiliario, SRL</t>
  </si>
  <si>
    <t>CK-10016</t>
  </si>
  <si>
    <t>Melanie Maria Holguin Martinez (compesación económica por renuncia)</t>
  </si>
  <si>
    <t>Paraiso del Este Jeac, SRL</t>
  </si>
  <si>
    <t xml:space="preserve">Francisca Ivelisse Lagares </t>
  </si>
  <si>
    <t>Darys Claribel Estrella</t>
  </si>
  <si>
    <t>Servicio Sistema Motriz AMG, EIRL</t>
  </si>
  <si>
    <t>Pago docencia a facilitadores internos en el taller, charla y diplomado ¨PROCEDIMIENTOS EN JUSTICIA ELECTORAL¨ impartido durante el periodo   del 25 de julio al 9 de agosto del 2023.</t>
  </si>
  <si>
    <t xml:space="preserve">A S Servicios Contra Incendio </t>
  </si>
  <si>
    <t>Reverso pago Paraiso del Este Jeac, SRL</t>
  </si>
  <si>
    <t>Comisión Reverso pago Paraiso del Este Jeac, SRL</t>
  </si>
  <si>
    <t>Pago viático a favor del personal que se dirigió a la Oficina de Asistencia al Ciudadano del TSE, en la provincia de Santiago de los Caballeros, a realizar trabajos técnicos, el día 11/8/2023.</t>
  </si>
  <si>
    <t>Nómina Empleados Fijos agosto/2023</t>
  </si>
  <si>
    <t>Nómina Compensación Militares agosto/2023</t>
  </si>
  <si>
    <t>Nómina Dieta Jueces Suplentes agosto/2023</t>
  </si>
  <si>
    <t>Nómina Honorarios Servicios Prestados (Marisol Tobal) agosto/2023</t>
  </si>
  <si>
    <t>Nómina Dieta Voces del TSE agosto/2023</t>
  </si>
  <si>
    <t>Caribe Tours, S.A</t>
  </si>
  <si>
    <t>P A Catering, SRL</t>
  </si>
  <si>
    <t>CK-10017</t>
  </si>
  <si>
    <t>Franchesca Rodriguez (caja chica Dirección Administrativa)</t>
  </si>
  <si>
    <t>Cooperativa Nacional de Servicios Múltiples de Servidores Judiciales (COOPNASEJU) Mag Ygnacio P. Camacho correspondiente agosto/2023</t>
  </si>
  <si>
    <t>Cooperativa Nacional de Servicios Múltiples de Servidores Judiciales(COOPNASEJU) Mag Fernandez, correspondiente agosto/2023</t>
  </si>
  <si>
    <t>CK-10018</t>
  </si>
  <si>
    <t>Lia Carolina Biaggi Sangiovanni</t>
  </si>
  <si>
    <t>CK-10019</t>
  </si>
  <si>
    <t>Giovanni Alfredo Biaggi Sangiovanni</t>
  </si>
  <si>
    <t>Fondo Previsión Social Jueces  y Juezas del TSE periodo agosto/2023</t>
  </si>
  <si>
    <t>Pago dieta a favor del personal de este TSE, que laboró dando asistencia en el ¨DIPLOMADO JUSTICIA ELECTORAL¨, los días 01, 03, 08 y 10 de agosto 2023, en horarios de 4:00 p.m a 8:p.m.</t>
  </si>
  <si>
    <t>José A. Cabrera Jimenez</t>
  </si>
  <si>
    <t>Jeram Investment, SRL</t>
  </si>
  <si>
    <t>Amaram Enterprise, SRL</t>
  </si>
  <si>
    <t>Cooperativa de Ahorro y Crédito y Servicios Multiples (COOPTSE) correspondiente agosto/2023.</t>
  </si>
  <si>
    <t xml:space="preserve">Compra de dólares (US$3,900.00  tasa 58.20)  gastos de bolsillo a los magistados de este TSE, quienes viajarán a Costa Rica, para participar en la V Conferencia de la Asociación de Magistradas de las Americas (AMEA) y  Panamá a la XXXVI Conferencia de la Asociación de Organismos </t>
  </si>
  <si>
    <t>Asociación Dominicana de Administradores de Gestión Humana (ADOARH)</t>
  </si>
  <si>
    <t>Gratificaciones Programa Enseñame a Trabajar agosto/2023</t>
  </si>
  <si>
    <t>Tesoreria de la Seguridad Social,  periodo agosto 2023</t>
  </si>
  <si>
    <t>Soluciones Integrales Caf, SRL</t>
  </si>
  <si>
    <t>GTB Radiodifusores, SRL</t>
  </si>
  <si>
    <t>Glodinet, SRL</t>
  </si>
  <si>
    <t>Muebles Omar, S.A</t>
  </si>
  <si>
    <t>Kyodom, SRL</t>
  </si>
  <si>
    <t>AH Editora Offset, SRL</t>
  </si>
  <si>
    <t>Reverso  de AH Editora Offset, SRL</t>
  </si>
  <si>
    <t>Comisión reverso AH Editora Offset, SRL</t>
  </si>
  <si>
    <t>Comisiones</t>
  </si>
  <si>
    <t>Totales</t>
  </si>
  <si>
    <t>Yoldany Polanco</t>
  </si>
  <si>
    <t>Taina Ameye Pérez</t>
  </si>
  <si>
    <t xml:space="preserve"> Alexi Martínez Olivo</t>
  </si>
  <si>
    <t>Elaborado por:</t>
  </si>
  <si>
    <t>Revisado por:</t>
  </si>
  <si>
    <t>Aprobado por:</t>
  </si>
  <si>
    <t>Analista Financiera</t>
  </si>
  <si>
    <t>Enc.  De Contabilidad</t>
  </si>
  <si>
    <t>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</si>
</sst>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b/>
      <sz val="22"/>
      <color indexed="8"/>
      <name val="Times New Roman"/>
      <family val="1"/>
    </font>
    <font>
      <b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name val="Times New Roman"/>
      <family val="1"/>
    </font>
    <font>
      <sz val="20"/>
      <color theme="1"/>
      <name val="Times New Roman"/>
      <family val="1"/>
    </font>
    <font>
      <sz val="20"/>
      <color rgb="FFFF0000"/>
      <name val="Times New Roman"/>
      <family val="1"/>
    </font>
    <font>
      <sz val="18"/>
      <name val="Times New Roman"/>
      <family val="1"/>
    </font>
    <font>
      <b/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name val="Times New Roman"/>
      <family val="1"/>
    </font>
    <font>
      <b/>
      <sz val="20"/>
      <color rgb="FF000000"/>
      <name val="Times New Roman"/>
      <family val="1"/>
    </font>
    <font>
      <sz val="20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Border="1"/>
    <xf numFmtId="1" fontId="2" fillId="0" borderId="0" xfId="0" applyNumberFormat="1" applyFont="1" applyBorder="1" applyAlignment="1">
      <alignment horizontal="center"/>
    </xf>
    <xf numFmtId="43" fontId="2" fillId="0" borderId="0" xfId="1" applyFont="1" applyBorder="1"/>
    <xf numFmtId="0" fontId="3" fillId="0" borderId="0" xfId="0" applyFont="1" applyBorder="1"/>
    <xf numFmtId="1" fontId="3" fillId="0" borderId="0" xfId="0" applyNumberFormat="1" applyFont="1" applyBorder="1" applyAlignment="1">
      <alignment horizontal="center"/>
    </xf>
    <xf numFmtId="43" fontId="3" fillId="0" borderId="0" xfId="1" applyFont="1" applyBorder="1"/>
    <xf numFmtId="43" fontId="7" fillId="2" borderId="1" xfId="1" applyFont="1" applyFill="1" applyBorder="1" applyAlignment="1">
      <alignment horizontal="right"/>
    </xf>
    <xf numFmtId="43" fontId="2" fillId="0" borderId="0" xfId="1" applyFont="1"/>
    <xf numFmtId="43" fontId="7" fillId="2" borderId="1" xfId="1" applyFont="1" applyFill="1" applyBorder="1" applyAlignment="1">
      <alignment horizontal="center"/>
    </xf>
    <xf numFmtId="1" fontId="7" fillId="2" borderId="1" xfId="1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4" fontId="8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8" fillId="0" borderId="1" xfId="0" applyFont="1" applyFill="1" applyBorder="1"/>
    <xf numFmtId="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43" fontId="9" fillId="0" borderId="1" xfId="1" applyFont="1" applyFill="1" applyBorder="1"/>
    <xf numFmtId="4" fontId="8" fillId="3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43" fontId="8" fillId="0" borderId="1" xfId="1" applyFont="1" applyFill="1" applyBorder="1" applyAlignment="1"/>
    <xf numFmtId="43" fontId="8" fillId="0" borderId="1" xfId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1" fontId="8" fillId="3" borderId="1" xfId="1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43" fontId="3" fillId="0" borderId="0" xfId="1" applyFont="1" applyFill="1" applyBorder="1"/>
    <xf numFmtId="1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wrapText="1"/>
    </xf>
    <xf numFmtId="0" fontId="8" fillId="3" borderId="1" xfId="0" applyFont="1" applyFill="1" applyBorder="1"/>
    <xf numFmtId="0" fontId="8" fillId="3" borderId="1" xfId="0" applyFont="1" applyFill="1" applyBorder="1" applyAlignment="1">
      <alignment wrapText="1"/>
    </xf>
    <xf numFmtId="43" fontId="7" fillId="2" borderId="1" xfId="1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left"/>
    </xf>
    <xf numFmtId="0" fontId="2" fillId="3" borderId="0" xfId="0" applyFont="1" applyFill="1"/>
    <xf numFmtId="14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right"/>
    </xf>
    <xf numFmtId="43" fontId="12" fillId="3" borderId="0" xfId="0" applyNumberFormat="1" applyFont="1" applyFill="1" applyBorder="1"/>
    <xf numFmtId="43" fontId="12" fillId="3" borderId="0" xfId="1" applyFont="1" applyFill="1" applyBorder="1"/>
    <xf numFmtId="0" fontId="13" fillId="0" borderId="0" xfId="0" applyFont="1"/>
    <xf numFmtId="0" fontId="13" fillId="0" borderId="0" xfId="0" applyFont="1" applyAlignment="1"/>
    <xf numFmtId="1" fontId="8" fillId="3" borderId="0" xfId="0" applyNumberFormat="1" applyFont="1" applyFill="1" applyBorder="1" applyAlignment="1">
      <alignment horizontal="center"/>
    </xf>
    <xf numFmtId="0" fontId="9" fillId="0" borderId="0" xfId="0" applyFont="1" applyBorder="1"/>
    <xf numFmtId="43" fontId="9" fillId="0" borderId="0" xfId="0" applyNumberFormat="1" applyFont="1" applyBorder="1"/>
    <xf numFmtId="43" fontId="9" fillId="0" borderId="0" xfId="1" applyFont="1" applyBorder="1"/>
    <xf numFmtId="0" fontId="7" fillId="0" borderId="0" xfId="0" applyFont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/>
    <xf numFmtId="43" fontId="13" fillId="0" borderId="0" xfId="1" applyFont="1"/>
    <xf numFmtId="0" fontId="8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3" fontId="2" fillId="3" borderId="0" xfId="1" applyFont="1" applyFill="1"/>
    <xf numFmtId="14" fontId="11" fillId="3" borderId="0" xfId="0" applyNumberFormat="1" applyFont="1" applyFill="1" applyAlignment="1">
      <alignment horizontal="center"/>
    </xf>
    <xf numFmtId="0" fontId="11" fillId="3" borderId="0" xfId="0" applyFont="1" applyFill="1"/>
    <xf numFmtId="4" fontId="11" fillId="3" borderId="0" xfId="0" applyNumberFormat="1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40" fontId="16" fillId="0" borderId="0" xfId="2" applyNumberFormat="1" applyFont="1" applyAlignment="1">
      <alignment horizontal="center"/>
    </xf>
    <xf numFmtId="40" fontId="5" fillId="0" borderId="0" xfId="2" applyNumberFormat="1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40" fontId="5" fillId="0" borderId="0" xfId="2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3" fontId="7" fillId="2" borderId="1" xfId="1" applyFont="1" applyFill="1" applyBorder="1" applyAlignment="1">
      <alignment horizontal="right"/>
    </xf>
    <xf numFmtId="0" fontId="14" fillId="3" borderId="0" xfId="0" applyFont="1" applyFill="1" applyAlignment="1">
      <alignment horizontal="center"/>
    </xf>
    <xf numFmtId="0" fontId="1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5233100</xdr:colOff>
      <xdr:row>0</xdr:row>
      <xdr:rowOff>86591</xdr:rowOff>
    </xdr:from>
    <xdr:ext cx="2005900" cy="1714231"/>
    <xdr:pic>
      <xdr:nvPicPr>
        <xdr:cNvPr id="2" name="4 Imagen" descr="C:\Users\altagracia.santos.TSE\AppData\Local\Microsoft\Windows\Temporary Internet Files\Content.IE5\EFYKI96R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8850" y="86591"/>
          <a:ext cx="2005900" cy="171423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CO\DirFin\04-INGRESOS-EGRESOS%202023\INGRESOS-%20EGRESOS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3 "/>
      <sheetName val="Febrero 2023"/>
      <sheetName val="Marzo 2023"/>
      <sheetName val="Abril 2023"/>
      <sheetName val="Mayo 2023"/>
      <sheetName val="Junio 2023"/>
      <sheetName val="Julio 2023"/>
      <sheetName val="Agosto 2023"/>
      <sheetName val="Septiembre 20223"/>
      <sheetName val="Octubre 2023"/>
      <sheetName val="Noviembre 2023"/>
      <sheetName val="Diciembre 2023"/>
    </sheetNames>
    <sheetDataSet>
      <sheetData sheetId="0"/>
      <sheetData sheetId="1"/>
      <sheetData sheetId="2"/>
      <sheetData sheetId="3"/>
      <sheetData sheetId="4"/>
      <sheetData sheetId="5"/>
      <sheetData sheetId="6">
        <row r="136">
          <cell r="G136">
            <v>235488553.84999996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5"/>
  <sheetViews>
    <sheetView showGridLines="0" tabSelected="1" topLeftCell="C1" zoomScale="55" zoomScaleNormal="55" workbookViewId="0">
      <selection activeCell="I35" sqref="I35"/>
    </sheetView>
  </sheetViews>
  <sheetFormatPr baseColWidth="10" defaultColWidth="29" defaultRowHeight="30" customHeight="1" x14ac:dyDescent="0.35"/>
  <cols>
    <col min="1" max="1" width="13.42578125" style="1" customWidth="1"/>
    <col min="2" max="2" width="18" style="1" bestFit="1" customWidth="1"/>
    <col min="3" max="3" width="30" style="63" bestFit="1" customWidth="1"/>
    <col min="4" max="4" width="147.140625" style="1" customWidth="1"/>
    <col min="5" max="6" width="28.7109375" style="1" bestFit="1" customWidth="1"/>
    <col min="7" max="7" width="30.85546875" style="9" bestFit="1" customWidth="1"/>
    <col min="8" max="16384" width="29" style="1"/>
  </cols>
  <sheetData>
    <row r="1" spans="1:8" ht="30" customHeight="1" x14ac:dyDescent="0.35">
      <c r="B1" s="2"/>
      <c r="C1" s="3"/>
      <c r="D1" s="2"/>
      <c r="E1" s="2"/>
      <c r="F1" s="2"/>
      <c r="G1" s="4"/>
      <c r="H1" s="2"/>
    </row>
    <row r="2" spans="1:8" ht="30" customHeight="1" x14ac:dyDescent="0.35">
      <c r="B2" s="2"/>
      <c r="C2" s="3"/>
      <c r="D2" s="2"/>
      <c r="E2" s="2"/>
      <c r="F2" s="2"/>
      <c r="G2" s="4"/>
      <c r="H2" s="2"/>
    </row>
    <row r="3" spans="1:8" ht="30" customHeight="1" x14ac:dyDescent="0.35">
      <c r="B3" s="2"/>
      <c r="C3" s="3"/>
      <c r="D3" s="2"/>
      <c r="E3" s="2"/>
      <c r="F3" s="2"/>
      <c r="G3" s="4"/>
      <c r="H3" s="2"/>
    </row>
    <row r="4" spans="1:8" ht="30" customHeight="1" x14ac:dyDescent="0.35">
      <c r="B4" s="2"/>
      <c r="C4" s="3"/>
      <c r="D4" s="2"/>
      <c r="E4" s="2"/>
      <c r="F4" s="2"/>
      <c r="G4" s="4"/>
      <c r="H4" s="2"/>
    </row>
    <row r="5" spans="1:8" ht="31.5" customHeight="1" x14ac:dyDescent="0.35">
      <c r="B5" s="5"/>
      <c r="C5" s="6"/>
      <c r="D5" s="5"/>
      <c r="E5" s="5"/>
      <c r="F5" s="5"/>
      <c r="G5" s="7"/>
      <c r="H5" s="2"/>
    </row>
    <row r="6" spans="1:8" ht="37.5" customHeight="1" x14ac:dyDescent="0.35">
      <c r="B6" s="66" t="s">
        <v>0</v>
      </c>
      <c r="C6" s="66"/>
      <c r="D6" s="66"/>
      <c r="E6" s="66"/>
      <c r="F6" s="66"/>
      <c r="G6" s="66"/>
      <c r="H6" s="2"/>
    </row>
    <row r="7" spans="1:8" ht="21" customHeight="1" x14ac:dyDescent="0.35">
      <c r="B7" s="67" t="s">
        <v>1</v>
      </c>
      <c r="C7" s="67"/>
      <c r="D7" s="67"/>
      <c r="E7" s="67"/>
      <c r="F7" s="67"/>
      <c r="G7" s="67"/>
      <c r="H7" s="2"/>
    </row>
    <row r="8" spans="1:8" ht="27" customHeight="1" x14ac:dyDescent="0.35">
      <c r="B8" s="68" t="s">
        <v>2</v>
      </c>
      <c r="C8" s="68"/>
      <c r="D8" s="68"/>
      <c r="E8" s="68"/>
      <c r="F8" s="68"/>
      <c r="G8" s="68"/>
      <c r="H8" s="2"/>
    </row>
    <row r="9" spans="1:8" ht="27.75" customHeight="1" x14ac:dyDescent="0.35">
      <c r="B9" s="69" t="s">
        <v>3</v>
      </c>
      <c r="C9" s="69"/>
      <c r="D9" s="69"/>
      <c r="E9" s="69"/>
      <c r="F9" s="69"/>
      <c r="G9" s="69"/>
      <c r="H9" s="2"/>
    </row>
    <row r="10" spans="1:8" ht="30" customHeight="1" x14ac:dyDescent="0.35">
      <c r="B10" s="69" t="s">
        <v>4</v>
      </c>
      <c r="C10" s="69"/>
      <c r="D10" s="69"/>
      <c r="E10" s="69"/>
      <c r="F10" s="69"/>
      <c r="G10" s="69"/>
      <c r="H10" s="2"/>
    </row>
    <row r="11" spans="1:8" ht="24.75" customHeight="1" x14ac:dyDescent="0.35">
      <c r="A11" s="70" t="s">
        <v>5</v>
      </c>
      <c r="B11" s="70"/>
      <c r="C11" s="70"/>
      <c r="D11" s="70"/>
      <c r="E11" s="70"/>
      <c r="F11" s="70"/>
      <c r="G11" s="70"/>
      <c r="H11" s="2"/>
    </row>
    <row r="12" spans="1:8" ht="24.75" customHeight="1" x14ac:dyDescent="0.35">
      <c r="A12" s="71" t="s">
        <v>6</v>
      </c>
      <c r="B12" s="71"/>
      <c r="C12" s="71"/>
      <c r="D12" s="71"/>
      <c r="E12" s="71"/>
      <c r="F12" s="71"/>
      <c r="G12" s="8">
        <f>+'[1]Julio 2023'!G136</f>
        <v>235488553.84999996</v>
      </c>
      <c r="H12" s="2"/>
    </row>
    <row r="13" spans="1:8" ht="26.25" customHeight="1" x14ac:dyDescent="0.35">
      <c r="A13" s="10" t="s">
        <v>7</v>
      </c>
      <c r="B13" s="10" t="s">
        <v>8</v>
      </c>
      <c r="C13" s="11" t="s">
        <v>9</v>
      </c>
      <c r="D13" s="10" t="s">
        <v>10</v>
      </c>
      <c r="E13" s="10" t="s">
        <v>11</v>
      </c>
      <c r="F13" s="10" t="s">
        <v>12</v>
      </c>
      <c r="G13" s="10" t="s">
        <v>13</v>
      </c>
      <c r="H13" s="2"/>
    </row>
    <row r="14" spans="1:8" ht="30" customHeight="1" x14ac:dyDescent="0.4">
      <c r="A14" s="12">
        <v>1</v>
      </c>
      <c r="B14" s="13">
        <v>45139</v>
      </c>
      <c r="C14" s="14" t="s">
        <v>14</v>
      </c>
      <c r="D14" s="15" t="s">
        <v>15</v>
      </c>
      <c r="E14" s="16">
        <v>30000</v>
      </c>
      <c r="F14" s="17"/>
      <c r="G14" s="18">
        <f>+G12+F14-E14</f>
        <v>235458553.84999996</v>
      </c>
      <c r="H14" s="2"/>
    </row>
    <row r="15" spans="1:8" ht="24.75" customHeight="1" x14ac:dyDescent="0.4">
      <c r="A15" s="12">
        <v>2</v>
      </c>
      <c r="B15" s="13">
        <v>45139</v>
      </c>
      <c r="C15" s="14" t="s">
        <v>16</v>
      </c>
      <c r="D15" s="15" t="s">
        <v>17</v>
      </c>
      <c r="E15" s="16">
        <v>0</v>
      </c>
      <c r="F15" s="17"/>
      <c r="G15" s="18">
        <f>+G14+F15-E15</f>
        <v>235458553.84999996</v>
      </c>
      <c r="H15" s="2"/>
    </row>
    <row r="16" spans="1:8" ht="30" customHeight="1" x14ac:dyDescent="0.4">
      <c r="A16" s="12">
        <v>3</v>
      </c>
      <c r="B16" s="13">
        <v>45139</v>
      </c>
      <c r="C16" s="14" t="s">
        <v>18</v>
      </c>
      <c r="D16" s="15" t="s">
        <v>19</v>
      </c>
      <c r="E16" s="19">
        <v>50000</v>
      </c>
      <c r="F16" s="17"/>
      <c r="G16" s="18">
        <f t="shared" ref="G16:G79" si="0">+G15+F16-E16</f>
        <v>235408553.84999996</v>
      </c>
      <c r="H16" s="2"/>
    </row>
    <row r="17" spans="1:8" ht="30" customHeight="1" x14ac:dyDescent="0.4">
      <c r="A17" s="12">
        <v>4</v>
      </c>
      <c r="B17" s="13">
        <v>45139</v>
      </c>
      <c r="C17" s="14" t="s">
        <v>20</v>
      </c>
      <c r="D17" s="15" t="s">
        <v>21</v>
      </c>
      <c r="E17" s="19">
        <v>25000</v>
      </c>
      <c r="F17" s="17"/>
      <c r="G17" s="18">
        <f t="shared" si="0"/>
        <v>235383553.84999996</v>
      </c>
      <c r="H17" s="2"/>
    </row>
    <row r="18" spans="1:8" ht="30" customHeight="1" x14ac:dyDescent="0.4">
      <c r="A18" s="12">
        <v>5</v>
      </c>
      <c r="B18" s="13">
        <v>45139</v>
      </c>
      <c r="C18" s="14" t="s">
        <v>22</v>
      </c>
      <c r="D18" s="20" t="s">
        <v>23</v>
      </c>
      <c r="E18" s="19">
        <v>25000</v>
      </c>
      <c r="F18" s="17"/>
      <c r="G18" s="18">
        <f t="shared" si="0"/>
        <v>235358553.84999996</v>
      </c>
      <c r="H18" s="2"/>
    </row>
    <row r="19" spans="1:8" ht="30" customHeight="1" x14ac:dyDescent="0.4">
      <c r="A19" s="12">
        <v>6</v>
      </c>
      <c r="B19" s="13">
        <v>45139</v>
      </c>
      <c r="C19" s="14" t="s">
        <v>24</v>
      </c>
      <c r="D19" s="15" t="s">
        <v>25</v>
      </c>
      <c r="E19" s="19">
        <v>25000</v>
      </c>
      <c r="F19" s="17"/>
      <c r="G19" s="18">
        <f t="shared" si="0"/>
        <v>235333553.84999996</v>
      </c>
      <c r="H19" s="2"/>
    </row>
    <row r="20" spans="1:8" ht="30" customHeight="1" x14ac:dyDescent="0.4">
      <c r="A20" s="12">
        <v>7</v>
      </c>
      <c r="B20" s="13">
        <v>45139</v>
      </c>
      <c r="C20" s="14">
        <v>1108700030178</v>
      </c>
      <c r="D20" s="15" t="s">
        <v>26</v>
      </c>
      <c r="E20" s="19"/>
      <c r="F20" s="21">
        <v>2584</v>
      </c>
      <c r="G20" s="18">
        <f t="shared" si="0"/>
        <v>235336137.84999996</v>
      </c>
      <c r="H20" s="2"/>
    </row>
    <row r="21" spans="1:8" ht="30" customHeight="1" x14ac:dyDescent="0.4">
      <c r="A21" s="12">
        <v>8</v>
      </c>
      <c r="B21" s="13">
        <v>45139</v>
      </c>
      <c r="C21" s="14">
        <v>1114700030181</v>
      </c>
      <c r="D21" s="15" t="s">
        <v>27</v>
      </c>
      <c r="E21" s="19"/>
      <c r="F21" s="22">
        <v>158</v>
      </c>
      <c r="G21" s="18">
        <f t="shared" si="0"/>
        <v>235336295.84999996</v>
      </c>
      <c r="H21" s="2"/>
    </row>
    <row r="22" spans="1:8" ht="30" customHeight="1" x14ac:dyDescent="0.4">
      <c r="A22" s="12">
        <v>9</v>
      </c>
      <c r="B22" s="13">
        <v>45139</v>
      </c>
      <c r="C22" s="14">
        <v>11147000301184</v>
      </c>
      <c r="D22" s="15" t="s">
        <v>28</v>
      </c>
      <c r="E22" s="23"/>
      <c r="F22" s="16">
        <v>770</v>
      </c>
      <c r="G22" s="18">
        <f t="shared" si="0"/>
        <v>235337065.84999996</v>
      </c>
      <c r="H22" s="2"/>
    </row>
    <row r="23" spans="1:8" ht="30" customHeight="1" x14ac:dyDescent="0.4">
      <c r="A23" s="12">
        <v>10</v>
      </c>
      <c r="B23" s="13">
        <v>45139</v>
      </c>
      <c r="C23" s="14">
        <v>45240000000054</v>
      </c>
      <c r="D23" s="15" t="s">
        <v>29</v>
      </c>
      <c r="E23" s="19">
        <v>4381656.82</v>
      </c>
      <c r="F23" s="24"/>
      <c r="G23" s="18">
        <f t="shared" si="0"/>
        <v>230955409.02999997</v>
      </c>
      <c r="H23" s="2"/>
    </row>
    <row r="24" spans="1:8" ht="30" customHeight="1" x14ac:dyDescent="0.4">
      <c r="A24" s="12">
        <v>11</v>
      </c>
      <c r="B24" s="13">
        <v>45139</v>
      </c>
      <c r="C24" s="14">
        <v>70045676</v>
      </c>
      <c r="D24" s="15" t="s">
        <v>30</v>
      </c>
      <c r="E24" s="19">
        <v>176914.09</v>
      </c>
      <c r="F24" s="25"/>
      <c r="G24" s="18">
        <f t="shared" si="0"/>
        <v>230778494.93999997</v>
      </c>
      <c r="H24" s="2"/>
    </row>
    <row r="25" spans="1:8" ht="83.25" customHeight="1" x14ac:dyDescent="0.4">
      <c r="A25" s="12">
        <v>12</v>
      </c>
      <c r="B25" s="13">
        <v>45139</v>
      </c>
      <c r="C25" s="14">
        <v>4524000000022</v>
      </c>
      <c r="D25" s="26" t="s">
        <v>31</v>
      </c>
      <c r="E25" s="19">
        <v>28500</v>
      </c>
      <c r="F25" s="24"/>
      <c r="G25" s="18">
        <f t="shared" si="0"/>
        <v>230749994.93999997</v>
      </c>
      <c r="H25" s="2"/>
    </row>
    <row r="26" spans="1:8" ht="30" customHeight="1" x14ac:dyDescent="0.4">
      <c r="A26" s="12">
        <v>13</v>
      </c>
      <c r="B26" s="13">
        <v>45139</v>
      </c>
      <c r="C26" s="14">
        <v>4521000000002</v>
      </c>
      <c r="D26" s="27" t="s">
        <v>32</v>
      </c>
      <c r="E26" s="19">
        <v>29903.08</v>
      </c>
      <c r="F26" s="24"/>
      <c r="G26" s="18">
        <f>+G25+F26-E26</f>
        <v>230720091.85999995</v>
      </c>
      <c r="H26" s="2"/>
    </row>
    <row r="27" spans="1:8" ht="30" customHeight="1" x14ac:dyDescent="0.4">
      <c r="A27" s="12">
        <v>14</v>
      </c>
      <c r="B27" s="13">
        <v>45139</v>
      </c>
      <c r="C27" s="14">
        <v>70042561</v>
      </c>
      <c r="D27" s="15" t="s">
        <v>33</v>
      </c>
      <c r="E27" s="19">
        <v>9000</v>
      </c>
      <c r="F27" s="24"/>
      <c r="G27" s="18">
        <f t="shared" si="0"/>
        <v>230711091.85999995</v>
      </c>
      <c r="H27" s="2"/>
    </row>
    <row r="28" spans="1:8" ht="30" customHeight="1" x14ac:dyDescent="0.4">
      <c r="A28" s="12">
        <v>15</v>
      </c>
      <c r="B28" s="13">
        <v>45140</v>
      </c>
      <c r="C28" s="14" t="s">
        <v>34</v>
      </c>
      <c r="D28" s="15" t="s">
        <v>35</v>
      </c>
      <c r="E28" s="19">
        <v>25000</v>
      </c>
      <c r="F28" s="24"/>
      <c r="G28" s="18">
        <f t="shared" si="0"/>
        <v>230686091.85999995</v>
      </c>
      <c r="H28" s="2"/>
    </row>
    <row r="29" spans="1:8" ht="30" customHeight="1" x14ac:dyDescent="0.4">
      <c r="A29" s="12">
        <v>16</v>
      </c>
      <c r="B29" s="13">
        <v>45140</v>
      </c>
      <c r="C29" s="14" t="s">
        <v>36</v>
      </c>
      <c r="D29" s="15" t="s">
        <v>37</v>
      </c>
      <c r="E29" s="19">
        <v>25000</v>
      </c>
      <c r="F29" s="24"/>
      <c r="G29" s="18">
        <f t="shared" si="0"/>
        <v>230661091.85999995</v>
      </c>
      <c r="H29" s="2"/>
    </row>
    <row r="30" spans="1:8" ht="30" customHeight="1" x14ac:dyDescent="0.4">
      <c r="A30" s="12">
        <v>17</v>
      </c>
      <c r="B30" s="13">
        <v>45140</v>
      </c>
      <c r="C30" s="14">
        <v>1025700020153</v>
      </c>
      <c r="D30" s="15" t="s">
        <v>38</v>
      </c>
      <c r="E30" s="19"/>
      <c r="F30" s="16">
        <v>5168</v>
      </c>
      <c r="G30" s="18">
        <f t="shared" si="0"/>
        <v>230666259.85999995</v>
      </c>
      <c r="H30" s="2"/>
    </row>
    <row r="31" spans="1:8" ht="30" customHeight="1" x14ac:dyDescent="0.4">
      <c r="A31" s="12">
        <v>18</v>
      </c>
      <c r="B31" s="13">
        <v>45140</v>
      </c>
      <c r="C31" s="28">
        <v>1027700020156</v>
      </c>
      <c r="D31" s="15" t="s">
        <v>39</v>
      </c>
      <c r="E31" s="19"/>
      <c r="F31" s="16">
        <v>33730</v>
      </c>
      <c r="G31" s="18">
        <f t="shared" si="0"/>
        <v>230699989.85999995</v>
      </c>
      <c r="H31" s="2"/>
    </row>
    <row r="32" spans="1:8" ht="30" customHeight="1" x14ac:dyDescent="0.4">
      <c r="A32" s="12">
        <v>19</v>
      </c>
      <c r="B32" s="13">
        <v>45140</v>
      </c>
      <c r="C32" s="14">
        <v>70042246</v>
      </c>
      <c r="D32" s="15" t="s">
        <v>40</v>
      </c>
      <c r="E32" s="19">
        <v>14125</v>
      </c>
      <c r="F32" s="24"/>
      <c r="G32" s="18">
        <f t="shared" si="0"/>
        <v>230685864.85999995</v>
      </c>
      <c r="H32" s="2"/>
    </row>
    <row r="33" spans="1:8" ht="30" customHeight="1" x14ac:dyDescent="0.4">
      <c r="A33" s="12">
        <v>20</v>
      </c>
      <c r="B33" s="13">
        <v>45140</v>
      </c>
      <c r="C33" s="14">
        <v>70045154</v>
      </c>
      <c r="D33" s="15" t="s">
        <v>41</v>
      </c>
      <c r="E33" s="19">
        <v>8037</v>
      </c>
      <c r="F33" s="24"/>
      <c r="G33" s="18">
        <f t="shared" si="0"/>
        <v>230677827.85999995</v>
      </c>
      <c r="H33" s="2"/>
    </row>
    <row r="34" spans="1:8" ht="30" customHeight="1" x14ac:dyDescent="0.4">
      <c r="A34" s="12">
        <v>21</v>
      </c>
      <c r="B34" s="13">
        <v>45140</v>
      </c>
      <c r="C34" s="14">
        <v>1518000090360</v>
      </c>
      <c r="D34" s="15" t="s">
        <v>42</v>
      </c>
      <c r="E34" s="19"/>
      <c r="F34" s="16">
        <v>9455</v>
      </c>
      <c r="G34" s="18">
        <f t="shared" si="0"/>
        <v>230687282.85999995</v>
      </c>
      <c r="H34" s="2"/>
    </row>
    <row r="35" spans="1:8" ht="53.25" customHeight="1" x14ac:dyDescent="0.4">
      <c r="A35" s="12">
        <v>22</v>
      </c>
      <c r="B35" s="13">
        <v>45141</v>
      </c>
      <c r="C35" s="14">
        <v>1136100160078</v>
      </c>
      <c r="D35" s="29" t="s">
        <v>43</v>
      </c>
      <c r="E35" s="19">
        <v>107522.15</v>
      </c>
      <c r="F35" s="16"/>
      <c r="G35" s="18">
        <f t="shared" si="0"/>
        <v>230579760.70999995</v>
      </c>
      <c r="H35" s="2"/>
    </row>
    <row r="36" spans="1:8" ht="54.75" customHeight="1" x14ac:dyDescent="0.4">
      <c r="A36" s="12">
        <v>23</v>
      </c>
      <c r="B36" s="13">
        <v>45141</v>
      </c>
      <c r="C36" s="14">
        <v>1619100160134</v>
      </c>
      <c r="D36" s="29" t="s">
        <v>44</v>
      </c>
      <c r="E36" s="19">
        <v>145878.49</v>
      </c>
      <c r="F36" s="24"/>
      <c r="G36" s="18">
        <f t="shared" si="0"/>
        <v>230433882.21999994</v>
      </c>
      <c r="H36" s="2"/>
    </row>
    <row r="37" spans="1:8" ht="85.5" customHeight="1" x14ac:dyDescent="0.4">
      <c r="A37" s="12">
        <v>24</v>
      </c>
      <c r="B37" s="13">
        <v>45142</v>
      </c>
      <c r="C37" s="14">
        <v>4524000000003</v>
      </c>
      <c r="D37" s="29" t="s">
        <v>45</v>
      </c>
      <c r="E37" s="19">
        <v>56200</v>
      </c>
      <c r="F37" s="24"/>
      <c r="G37" s="18">
        <f t="shared" si="0"/>
        <v>230377682.21999994</v>
      </c>
      <c r="H37" s="2"/>
    </row>
    <row r="38" spans="1:8" ht="51.75" customHeight="1" x14ac:dyDescent="0.4">
      <c r="A38" s="12">
        <v>25</v>
      </c>
      <c r="B38" s="13">
        <v>45142</v>
      </c>
      <c r="C38" s="14">
        <v>4524000000010</v>
      </c>
      <c r="D38" s="26" t="s">
        <v>46</v>
      </c>
      <c r="E38" s="19">
        <v>6750</v>
      </c>
      <c r="F38" s="24"/>
      <c r="G38" s="18">
        <f t="shared" si="0"/>
        <v>230370932.21999994</v>
      </c>
      <c r="H38" s="2"/>
    </row>
    <row r="39" spans="1:8" ht="30" customHeight="1" x14ac:dyDescent="0.4">
      <c r="A39" s="12">
        <v>26</v>
      </c>
      <c r="B39" s="13">
        <v>45145</v>
      </c>
      <c r="C39" s="14">
        <v>25526634</v>
      </c>
      <c r="D39" s="15" t="s">
        <v>47</v>
      </c>
      <c r="E39" s="19">
        <v>476114.81</v>
      </c>
      <c r="F39" s="24"/>
      <c r="G39" s="18">
        <f t="shared" si="0"/>
        <v>229894817.40999994</v>
      </c>
      <c r="H39" s="2"/>
    </row>
    <row r="40" spans="1:8" ht="30" customHeight="1" x14ac:dyDescent="0.4">
      <c r="A40" s="12">
        <v>27</v>
      </c>
      <c r="B40" s="13">
        <v>45145</v>
      </c>
      <c r="C40" s="14">
        <v>25526714</v>
      </c>
      <c r="D40" s="15" t="s">
        <v>48</v>
      </c>
      <c r="E40" s="19">
        <v>212641.09</v>
      </c>
      <c r="F40" s="24"/>
      <c r="G40" s="18">
        <f t="shared" si="0"/>
        <v>229682176.31999993</v>
      </c>
      <c r="H40" s="2"/>
    </row>
    <row r="41" spans="1:8" ht="30" customHeight="1" x14ac:dyDescent="0.4">
      <c r="A41" s="12">
        <v>28</v>
      </c>
      <c r="B41" s="13">
        <v>45145</v>
      </c>
      <c r="C41" s="14">
        <v>25526867</v>
      </c>
      <c r="D41" s="15" t="s">
        <v>49</v>
      </c>
      <c r="E41" s="19">
        <v>279944.33</v>
      </c>
      <c r="F41" s="24"/>
      <c r="G41" s="18">
        <f t="shared" si="0"/>
        <v>229402231.98999992</v>
      </c>
      <c r="H41" s="2"/>
    </row>
    <row r="42" spans="1:8" ht="24.75" customHeight="1" x14ac:dyDescent="0.4">
      <c r="A42" s="12">
        <v>29</v>
      </c>
      <c r="B42" s="13">
        <v>45145</v>
      </c>
      <c r="C42" s="14">
        <v>25527002</v>
      </c>
      <c r="D42" s="15" t="s">
        <v>50</v>
      </c>
      <c r="E42" s="19">
        <v>9915.75</v>
      </c>
      <c r="F42" s="24"/>
      <c r="G42" s="18">
        <f t="shared" si="0"/>
        <v>229392316.23999992</v>
      </c>
      <c r="H42" s="2"/>
    </row>
    <row r="43" spans="1:8" ht="30" customHeight="1" x14ac:dyDescent="0.4">
      <c r="A43" s="12">
        <v>30</v>
      </c>
      <c r="B43" s="13">
        <v>45145</v>
      </c>
      <c r="C43" s="14">
        <v>25527060</v>
      </c>
      <c r="D43" s="15" t="s">
        <v>51</v>
      </c>
      <c r="E43" s="19">
        <v>57969</v>
      </c>
      <c r="F43" s="24"/>
      <c r="G43" s="18">
        <f t="shared" si="0"/>
        <v>229334347.23999992</v>
      </c>
      <c r="H43" s="30"/>
    </row>
    <row r="44" spans="1:8" ht="27" customHeight="1" x14ac:dyDescent="0.4">
      <c r="A44" s="12">
        <v>31</v>
      </c>
      <c r="B44" s="13">
        <v>45145</v>
      </c>
      <c r="C44" s="14">
        <v>70049429</v>
      </c>
      <c r="D44" s="15" t="s">
        <v>52</v>
      </c>
      <c r="E44" s="19">
        <v>73803.37</v>
      </c>
      <c r="F44" s="16"/>
      <c r="G44" s="18">
        <f t="shared" si="0"/>
        <v>229260543.86999992</v>
      </c>
      <c r="H44" s="2"/>
    </row>
    <row r="45" spans="1:8" ht="30" customHeight="1" x14ac:dyDescent="0.4">
      <c r="A45" s="12">
        <v>32</v>
      </c>
      <c r="B45" s="13">
        <v>45145</v>
      </c>
      <c r="C45" s="14">
        <v>25528790</v>
      </c>
      <c r="D45" s="15" t="s">
        <v>53</v>
      </c>
      <c r="E45" s="19">
        <v>15560</v>
      </c>
      <c r="F45" s="16"/>
      <c r="G45" s="18">
        <f t="shared" si="0"/>
        <v>229244983.86999992</v>
      </c>
      <c r="H45" s="2"/>
    </row>
    <row r="46" spans="1:8" ht="30" customHeight="1" x14ac:dyDescent="0.4">
      <c r="A46" s="12">
        <v>33</v>
      </c>
      <c r="B46" s="13">
        <v>45145</v>
      </c>
      <c r="C46" s="14">
        <v>70045362</v>
      </c>
      <c r="D46" s="15" t="s">
        <v>54</v>
      </c>
      <c r="E46" s="19">
        <v>357773.64</v>
      </c>
      <c r="F46" s="16"/>
      <c r="G46" s="18">
        <f t="shared" si="0"/>
        <v>228887210.22999993</v>
      </c>
      <c r="H46" s="2"/>
    </row>
    <row r="47" spans="1:8" ht="30" customHeight="1" x14ac:dyDescent="0.4">
      <c r="A47" s="12">
        <v>34</v>
      </c>
      <c r="B47" s="13">
        <v>45145</v>
      </c>
      <c r="C47" s="14">
        <v>70046828</v>
      </c>
      <c r="D47" s="15" t="s">
        <v>55</v>
      </c>
      <c r="E47" s="19">
        <v>47816.79</v>
      </c>
      <c r="F47" s="16"/>
      <c r="G47" s="18">
        <f t="shared" si="0"/>
        <v>228839393.43999994</v>
      </c>
      <c r="H47" s="2"/>
    </row>
    <row r="48" spans="1:8" ht="27.75" customHeight="1" x14ac:dyDescent="0.4">
      <c r="A48" s="12">
        <v>35</v>
      </c>
      <c r="B48" s="13">
        <v>45145</v>
      </c>
      <c r="C48" s="14">
        <v>25529031</v>
      </c>
      <c r="D48" s="15" t="s">
        <v>56</v>
      </c>
      <c r="E48" s="19">
        <v>5085</v>
      </c>
      <c r="F48" s="24"/>
      <c r="G48" s="18">
        <f t="shared" si="0"/>
        <v>228834308.43999994</v>
      </c>
      <c r="H48" s="2"/>
    </row>
    <row r="49" spans="1:8" ht="30" customHeight="1" x14ac:dyDescent="0.4">
      <c r="A49" s="12">
        <v>36</v>
      </c>
      <c r="B49" s="13">
        <v>45145</v>
      </c>
      <c r="C49" s="14">
        <v>25529105</v>
      </c>
      <c r="D49" s="15" t="s">
        <v>57</v>
      </c>
      <c r="E49" s="19">
        <v>88126.44</v>
      </c>
      <c r="F49" s="24"/>
      <c r="G49" s="18">
        <f t="shared" si="0"/>
        <v>228746181.99999994</v>
      </c>
      <c r="H49" s="2"/>
    </row>
    <row r="50" spans="1:8" ht="30" customHeight="1" x14ac:dyDescent="0.4">
      <c r="A50" s="12">
        <v>37</v>
      </c>
      <c r="B50" s="13">
        <v>45147</v>
      </c>
      <c r="C50" s="14">
        <v>25567539</v>
      </c>
      <c r="D50" s="15" t="s">
        <v>30</v>
      </c>
      <c r="E50" s="19">
        <v>61834.23</v>
      </c>
      <c r="F50" s="24"/>
      <c r="G50" s="18">
        <f t="shared" si="0"/>
        <v>228684347.76999995</v>
      </c>
      <c r="H50" s="2"/>
    </row>
    <row r="51" spans="1:8" ht="30" customHeight="1" x14ac:dyDescent="0.4">
      <c r="A51" s="12">
        <v>38</v>
      </c>
      <c r="B51" s="13">
        <v>45147</v>
      </c>
      <c r="C51" s="14">
        <v>25567702</v>
      </c>
      <c r="D51" s="15" t="s">
        <v>58</v>
      </c>
      <c r="E51" s="19">
        <v>177361.68</v>
      </c>
      <c r="F51" s="24"/>
      <c r="G51" s="18">
        <f t="shared" si="0"/>
        <v>228506986.08999994</v>
      </c>
      <c r="H51" s="2"/>
    </row>
    <row r="52" spans="1:8" ht="30" customHeight="1" x14ac:dyDescent="0.4">
      <c r="A52" s="12">
        <v>39</v>
      </c>
      <c r="B52" s="13">
        <v>45147</v>
      </c>
      <c r="C52" s="14">
        <v>25568207</v>
      </c>
      <c r="D52" s="15" t="s">
        <v>59</v>
      </c>
      <c r="E52" s="19">
        <v>121391.69</v>
      </c>
      <c r="F52" s="24"/>
      <c r="G52" s="18">
        <f t="shared" si="0"/>
        <v>228385594.39999995</v>
      </c>
      <c r="H52" s="2"/>
    </row>
    <row r="53" spans="1:8" ht="23.25" customHeight="1" x14ac:dyDescent="0.4">
      <c r="A53" s="12">
        <v>40</v>
      </c>
      <c r="B53" s="13">
        <v>45147</v>
      </c>
      <c r="C53" s="14">
        <v>70041856</v>
      </c>
      <c r="D53" s="15" t="s">
        <v>60</v>
      </c>
      <c r="E53" s="19">
        <v>481063.6</v>
      </c>
      <c r="F53" s="24"/>
      <c r="G53" s="18">
        <f t="shared" si="0"/>
        <v>227904530.79999995</v>
      </c>
      <c r="H53" s="2"/>
    </row>
    <row r="54" spans="1:8" ht="101.25" customHeight="1" x14ac:dyDescent="0.4">
      <c r="A54" s="12">
        <v>41</v>
      </c>
      <c r="B54" s="13">
        <v>45147</v>
      </c>
      <c r="C54" s="14">
        <v>1303100090031</v>
      </c>
      <c r="D54" s="29" t="s">
        <v>61</v>
      </c>
      <c r="E54" s="19">
        <v>289170</v>
      </c>
      <c r="F54" s="24"/>
      <c r="G54" s="18">
        <f t="shared" si="0"/>
        <v>227615360.79999995</v>
      </c>
      <c r="H54" s="2"/>
    </row>
    <row r="55" spans="1:8" ht="30" customHeight="1" x14ac:dyDescent="0.4">
      <c r="A55" s="12">
        <v>42</v>
      </c>
      <c r="B55" s="13">
        <v>45148</v>
      </c>
      <c r="C55" s="14">
        <v>70041743</v>
      </c>
      <c r="D55" s="15" t="s">
        <v>62</v>
      </c>
      <c r="E55" s="19">
        <v>6020896.25</v>
      </c>
      <c r="F55" s="16"/>
      <c r="G55" s="18">
        <f t="shared" si="0"/>
        <v>221594464.54999995</v>
      </c>
      <c r="H55" s="2"/>
    </row>
    <row r="56" spans="1:8" ht="30" customHeight="1" x14ac:dyDescent="0.4">
      <c r="A56" s="12">
        <v>43</v>
      </c>
      <c r="B56" s="13">
        <v>45148</v>
      </c>
      <c r="C56" s="14">
        <v>25591880</v>
      </c>
      <c r="D56" s="15" t="s">
        <v>63</v>
      </c>
      <c r="E56" s="19">
        <v>2993468.32</v>
      </c>
      <c r="F56" s="24"/>
      <c r="G56" s="18">
        <f t="shared" si="0"/>
        <v>218600996.22999996</v>
      </c>
      <c r="H56" s="2"/>
    </row>
    <row r="57" spans="1:8" ht="30" customHeight="1" x14ac:dyDescent="0.4">
      <c r="A57" s="12">
        <v>44</v>
      </c>
      <c r="B57" s="13">
        <v>45148</v>
      </c>
      <c r="C57" s="14">
        <v>25592055</v>
      </c>
      <c r="D57" s="15" t="s">
        <v>64</v>
      </c>
      <c r="E57" s="19">
        <v>124200</v>
      </c>
      <c r="F57" s="24"/>
      <c r="G57" s="18">
        <f t="shared" si="0"/>
        <v>218476796.22999996</v>
      </c>
      <c r="H57" s="2"/>
    </row>
    <row r="58" spans="1:8" ht="30" customHeight="1" x14ac:dyDescent="0.4">
      <c r="A58" s="12">
        <v>45</v>
      </c>
      <c r="B58" s="13">
        <v>45148</v>
      </c>
      <c r="C58" s="14">
        <v>25592204</v>
      </c>
      <c r="D58" s="15" t="s">
        <v>65</v>
      </c>
      <c r="E58" s="19">
        <v>10588.38</v>
      </c>
      <c r="F58" s="24"/>
      <c r="G58" s="18">
        <f t="shared" si="0"/>
        <v>218466207.84999996</v>
      </c>
      <c r="H58" s="2"/>
    </row>
    <row r="59" spans="1:8" ht="30" customHeight="1" x14ac:dyDescent="0.4">
      <c r="A59" s="12">
        <v>46</v>
      </c>
      <c r="B59" s="13">
        <v>45148</v>
      </c>
      <c r="C59" s="14">
        <v>25595996</v>
      </c>
      <c r="D59" s="15" t="s">
        <v>66</v>
      </c>
      <c r="E59" s="19">
        <v>29832</v>
      </c>
      <c r="F59" s="24"/>
      <c r="G59" s="18">
        <f t="shared" si="0"/>
        <v>218436375.84999996</v>
      </c>
      <c r="H59" s="2"/>
    </row>
    <row r="60" spans="1:8" ht="30" customHeight="1" x14ac:dyDescent="0.4">
      <c r="A60" s="12">
        <v>47</v>
      </c>
      <c r="B60" s="13">
        <v>45148</v>
      </c>
      <c r="C60" s="14">
        <v>70048733</v>
      </c>
      <c r="D60" s="15" t="s">
        <v>67</v>
      </c>
      <c r="E60" s="19">
        <v>16340604.33</v>
      </c>
      <c r="F60" s="24"/>
      <c r="G60" s="18">
        <f t="shared" si="0"/>
        <v>202095771.51999995</v>
      </c>
      <c r="H60" s="2"/>
    </row>
    <row r="61" spans="1:8" ht="83.25" customHeight="1" x14ac:dyDescent="0.4">
      <c r="A61" s="12">
        <v>48</v>
      </c>
      <c r="B61" s="13">
        <v>45148</v>
      </c>
      <c r="C61" s="14">
        <v>4524000000009</v>
      </c>
      <c r="D61" s="20" t="s">
        <v>68</v>
      </c>
      <c r="E61" s="19">
        <v>15200</v>
      </c>
      <c r="F61" s="24"/>
      <c r="G61" s="18">
        <f t="shared" si="0"/>
        <v>202080571.51999995</v>
      </c>
      <c r="H61" s="2"/>
    </row>
    <row r="62" spans="1:8" ht="27.75" customHeight="1" x14ac:dyDescent="0.4">
      <c r="A62" s="12">
        <v>49</v>
      </c>
      <c r="B62" s="13">
        <v>45148</v>
      </c>
      <c r="C62" s="14">
        <v>4524000000954</v>
      </c>
      <c r="D62" s="15" t="s">
        <v>69</v>
      </c>
      <c r="E62" s="23"/>
      <c r="F62" s="16">
        <v>79323463</v>
      </c>
      <c r="G62" s="18">
        <f t="shared" si="0"/>
        <v>281404034.51999998</v>
      </c>
      <c r="H62" s="2"/>
    </row>
    <row r="63" spans="1:8" ht="33" customHeight="1" x14ac:dyDescent="0.4">
      <c r="A63" s="12">
        <v>50</v>
      </c>
      <c r="B63" s="13">
        <v>45148</v>
      </c>
      <c r="C63" s="14" t="s">
        <v>70</v>
      </c>
      <c r="D63" s="15" t="s">
        <v>71</v>
      </c>
      <c r="E63" s="19">
        <v>98827.51</v>
      </c>
      <c r="F63" s="24"/>
      <c r="G63" s="18">
        <f t="shared" si="0"/>
        <v>281305207.00999999</v>
      </c>
      <c r="H63" s="2"/>
    </row>
    <row r="64" spans="1:8" ht="22.5" customHeight="1" x14ac:dyDescent="0.4">
      <c r="A64" s="12">
        <v>51</v>
      </c>
      <c r="B64" s="13">
        <v>45149</v>
      </c>
      <c r="C64" s="14" t="s">
        <v>72</v>
      </c>
      <c r="D64" s="15" t="s">
        <v>17</v>
      </c>
      <c r="E64" s="19">
        <v>0</v>
      </c>
      <c r="F64" s="24"/>
      <c r="G64" s="18">
        <f t="shared" si="0"/>
        <v>281305207.00999999</v>
      </c>
      <c r="H64" s="2"/>
    </row>
    <row r="65" spans="1:8" ht="74.25" customHeight="1" x14ac:dyDescent="0.4">
      <c r="A65" s="12">
        <v>52</v>
      </c>
      <c r="B65" s="13">
        <v>45149</v>
      </c>
      <c r="C65" s="14">
        <v>4524000000009</v>
      </c>
      <c r="D65" s="29" t="s">
        <v>73</v>
      </c>
      <c r="E65" s="19">
        <v>6000</v>
      </c>
      <c r="F65" s="24"/>
      <c r="G65" s="18">
        <f t="shared" si="0"/>
        <v>281299207.00999999</v>
      </c>
      <c r="H65" s="2"/>
    </row>
    <row r="66" spans="1:8" ht="75" customHeight="1" x14ac:dyDescent="0.4">
      <c r="A66" s="12">
        <v>53</v>
      </c>
      <c r="B66" s="13">
        <v>45149</v>
      </c>
      <c r="C66" s="14">
        <v>4524000000016</v>
      </c>
      <c r="D66" s="20" t="s">
        <v>74</v>
      </c>
      <c r="E66" s="19">
        <v>22500</v>
      </c>
      <c r="F66" s="24"/>
      <c r="G66" s="18">
        <f t="shared" si="0"/>
        <v>281276707.00999999</v>
      </c>
      <c r="H66" s="2"/>
    </row>
    <row r="67" spans="1:8" ht="34.5" customHeight="1" x14ac:dyDescent="0.4">
      <c r="A67" s="12">
        <v>54</v>
      </c>
      <c r="B67" s="13">
        <v>45149</v>
      </c>
      <c r="C67" s="14">
        <v>25630605</v>
      </c>
      <c r="D67" s="15" t="s">
        <v>75</v>
      </c>
      <c r="E67" s="19">
        <v>7200</v>
      </c>
      <c r="F67" s="24"/>
      <c r="G67" s="18">
        <f t="shared" si="0"/>
        <v>281269507.00999999</v>
      </c>
      <c r="H67" s="2"/>
    </row>
    <row r="68" spans="1:8" ht="30" customHeight="1" x14ac:dyDescent="0.4">
      <c r="A68" s="12">
        <v>55</v>
      </c>
      <c r="B68" s="13">
        <v>45149</v>
      </c>
      <c r="C68" s="14">
        <v>25630732</v>
      </c>
      <c r="D68" s="15" t="s">
        <v>76</v>
      </c>
      <c r="E68" s="19">
        <v>90000</v>
      </c>
      <c r="F68" s="24"/>
      <c r="G68" s="18">
        <f t="shared" si="0"/>
        <v>281179507.00999999</v>
      </c>
      <c r="H68" s="2"/>
    </row>
    <row r="69" spans="1:8" ht="30" customHeight="1" x14ac:dyDescent="0.4">
      <c r="A69" s="12">
        <v>56</v>
      </c>
      <c r="B69" s="13">
        <v>45149</v>
      </c>
      <c r="C69" s="14">
        <v>25630793</v>
      </c>
      <c r="D69" s="15" t="s">
        <v>77</v>
      </c>
      <c r="E69" s="19">
        <v>4050</v>
      </c>
      <c r="F69" s="24"/>
      <c r="G69" s="18">
        <f t="shared" si="0"/>
        <v>281175457.00999999</v>
      </c>
      <c r="H69" s="2"/>
    </row>
    <row r="70" spans="1:8" ht="30" customHeight="1" x14ac:dyDescent="0.4">
      <c r="A70" s="12">
        <v>57</v>
      </c>
      <c r="B70" s="13">
        <v>45149</v>
      </c>
      <c r="C70" s="14">
        <v>25630889</v>
      </c>
      <c r="D70" s="15" t="s">
        <v>50</v>
      </c>
      <c r="E70" s="19">
        <v>33555.24</v>
      </c>
      <c r="F70" s="16"/>
      <c r="G70" s="18">
        <f t="shared" si="0"/>
        <v>281141901.76999998</v>
      </c>
      <c r="H70" s="2"/>
    </row>
    <row r="71" spans="1:8" ht="30" customHeight="1" x14ac:dyDescent="0.4">
      <c r="A71" s="12">
        <v>58</v>
      </c>
      <c r="B71" s="13">
        <v>45149</v>
      </c>
      <c r="C71" s="14">
        <v>25630983</v>
      </c>
      <c r="D71" s="15" t="s">
        <v>78</v>
      </c>
      <c r="E71" s="19">
        <v>30381.78</v>
      </c>
      <c r="F71" s="24"/>
      <c r="G71" s="18">
        <f t="shared" si="0"/>
        <v>281111519.99000001</v>
      </c>
      <c r="H71" s="2"/>
    </row>
    <row r="72" spans="1:8" ht="49.5" customHeight="1" x14ac:dyDescent="0.4">
      <c r="A72" s="12">
        <v>59</v>
      </c>
      <c r="B72" s="13">
        <v>45152</v>
      </c>
      <c r="C72" s="31">
        <v>4524000000024</v>
      </c>
      <c r="D72" s="20" t="s">
        <v>79</v>
      </c>
      <c r="E72" s="19">
        <v>57500</v>
      </c>
      <c r="F72" s="24"/>
      <c r="G72" s="18">
        <f t="shared" si="0"/>
        <v>281054019.99000001</v>
      </c>
      <c r="H72" s="2"/>
    </row>
    <row r="73" spans="1:8" ht="30" customHeight="1" x14ac:dyDescent="0.4">
      <c r="A73" s="12">
        <v>60</v>
      </c>
      <c r="B73" s="13">
        <v>45152</v>
      </c>
      <c r="C73" s="14">
        <v>25673119</v>
      </c>
      <c r="D73" s="15" t="s">
        <v>80</v>
      </c>
      <c r="E73" s="19">
        <v>6080933.3799999999</v>
      </c>
      <c r="F73" s="24"/>
      <c r="G73" s="18">
        <f t="shared" si="0"/>
        <v>274973086.61000001</v>
      </c>
      <c r="H73" s="2"/>
    </row>
    <row r="74" spans="1:8" ht="30" customHeight="1" x14ac:dyDescent="0.4">
      <c r="A74" s="12">
        <v>61</v>
      </c>
      <c r="B74" s="13">
        <v>45152</v>
      </c>
      <c r="C74" s="14">
        <v>25673254</v>
      </c>
      <c r="D74" s="15" t="s">
        <v>81</v>
      </c>
      <c r="E74" s="19">
        <v>22639.74</v>
      </c>
      <c r="F74" s="24"/>
      <c r="G74" s="18">
        <f t="shared" si="0"/>
        <v>274950446.87</v>
      </c>
      <c r="H74" s="2"/>
    </row>
    <row r="75" spans="1:8" ht="30" customHeight="1" x14ac:dyDescent="0.4">
      <c r="A75" s="12">
        <v>62</v>
      </c>
      <c r="B75" s="13">
        <v>45152</v>
      </c>
      <c r="C75" s="14">
        <v>25673365</v>
      </c>
      <c r="D75" s="15" t="s">
        <v>82</v>
      </c>
      <c r="E75" s="19">
        <v>45221.84</v>
      </c>
      <c r="F75" s="24"/>
      <c r="G75" s="18">
        <f t="shared" si="0"/>
        <v>274905225.03000003</v>
      </c>
      <c r="H75" s="2"/>
    </row>
    <row r="76" spans="1:8" ht="30" customHeight="1" x14ac:dyDescent="0.4">
      <c r="A76" s="12">
        <v>63</v>
      </c>
      <c r="B76" s="13">
        <v>45152</v>
      </c>
      <c r="C76" s="14">
        <v>25673542</v>
      </c>
      <c r="D76" s="15" t="s">
        <v>83</v>
      </c>
      <c r="E76" s="19">
        <v>61698</v>
      </c>
      <c r="F76" s="24"/>
      <c r="G76" s="18">
        <f t="shared" si="0"/>
        <v>274843527.03000003</v>
      </c>
      <c r="H76" s="2"/>
    </row>
    <row r="77" spans="1:8" ht="30" customHeight="1" x14ac:dyDescent="0.4">
      <c r="A77" s="12">
        <v>64</v>
      </c>
      <c r="B77" s="13">
        <v>45152</v>
      </c>
      <c r="C77" s="14" t="s">
        <v>84</v>
      </c>
      <c r="D77" s="15" t="s">
        <v>85</v>
      </c>
      <c r="E77" s="19">
        <v>1232194.17</v>
      </c>
      <c r="F77" s="24"/>
      <c r="G77" s="18">
        <f t="shared" si="0"/>
        <v>273611332.86000001</v>
      </c>
      <c r="H77" s="2"/>
    </row>
    <row r="78" spans="1:8" ht="30" customHeight="1" x14ac:dyDescent="0.4">
      <c r="A78" s="12">
        <v>65</v>
      </c>
      <c r="B78" s="13">
        <v>45155</v>
      </c>
      <c r="C78" s="14"/>
      <c r="D78" s="15" t="s">
        <v>86</v>
      </c>
      <c r="E78" s="19">
        <v>26442</v>
      </c>
      <c r="F78" s="24"/>
      <c r="G78" s="18">
        <f t="shared" si="0"/>
        <v>273584890.86000001</v>
      </c>
      <c r="H78" s="2"/>
    </row>
    <row r="79" spans="1:8" ht="28.5" customHeight="1" x14ac:dyDescent="0.4">
      <c r="A79" s="12">
        <v>66</v>
      </c>
      <c r="B79" s="13">
        <v>45155</v>
      </c>
      <c r="C79" s="14">
        <v>25742458</v>
      </c>
      <c r="D79" s="15" t="s">
        <v>87</v>
      </c>
      <c r="E79" s="19">
        <v>2700</v>
      </c>
      <c r="F79" s="24"/>
      <c r="G79" s="18">
        <f t="shared" si="0"/>
        <v>273582190.86000001</v>
      </c>
      <c r="H79" s="2"/>
    </row>
    <row r="80" spans="1:8" ht="30" customHeight="1" x14ac:dyDescent="0.4">
      <c r="A80" s="12">
        <v>67</v>
      </c>
      <c r="B80" s="13">
        <v>45155</v>
      </c>
      <c r="C80" s="14">
        <v>25742686</v>
      </c>
      <c r="D80" s="15" t="s">
        <v>88</v>
      </c>
      <c r="E80" s="19">
        <v>3000</v>
      </c>
      <c r="F80" s="24"/>
      <c r="G80" s="18">
        <f t="shared" ref="G80:G123" si="1">+G79+F80-E80</f>
        <v>273579190.86000001</v>
      </c>
      <c r="H80" s="2"/>
    </row>
    <row r="81" spans="1:8" ht="30" customHeight="1" x14ac:dyDescent="0.4">
      <c r="A81" s="12">
        <v>68</v>
      </c>
      <c r="B81" s="13">
        <v>45155</v>
      </c>
      <c r="C81" s="14">
        <v>25742815</v>
      </c>
      <c r="D81" s="15" t="s">
        <v>89</v>
      </c>
      <c r="E81" s="19">
        <v>116061.94</v>
      </c>
      <c r="F81" s="24"/>
      <c r="G81" s="18">
        <f t="shared" si="1"/>
        <v>273463128.92000002</v>
      </c>
      <c r="H81" s="2"/>
    </row>
    <row r="82" spans="1:8" ht="77.25" customHeight="1" x14ac:dyDescent="0.4">
      <c r="A82" s="12">
        <v>69</v>
      </c>
      <c r="B82" s="13">
        <v>45155</v>
      </c>
      <c r="C82" s="14">
        <v>4524000000005</v>
      </c>
      <c r="D82" s="29" t="s">
        <v>90</v>
      </c>
      <c r="E82" s="19">
        <v>30000</v>
      </c>
      <c r="F82" s="24"/>
      <c r="G82" s="18">
        <f t="shared" si="1"/>
        <v>273433128.92000002</v>
      </c>
      <c r="H82" s="2"/>
    </row>
    <row r="83" spans="1:8" ht="26.25" customHeight="1" x14ac:dyDescent="0.4">
      <c r="A83" s="12">
        <v>70</v>
      </c>
      <c r="B83" s="13">
        <v>45155</v>
      </c>
      <c r="C83" s="14">
        <v>25743436</v>
      </c>
      <c r="D83" s="15" t="s">
        <v>91</v>
      </c>
      <c r="E83" s="19">
        <v>94852.2</v>
      </c>
      <c r="F83" s="24"/>
      <c r="G83" s="18">
        <f t="shared" si="1"/>
        <v>273338276.72000003</v>
      </c>
      <c r="H83" s="2"/>
    </row>
    <row r="84" spans="1:8" ht="26.25" customHeight="1" x14ac:dyDescent="0.4">
      <c r="A84" s="12">
        <v>71</v>
      </c>
      <c r="B84" s="13">
        <v>45155</v>
      </c>
      <c r="C84" s="14">
        <v>4524000040192</v>
      </c>
      <c r="D84" s="15" t="s">
        <v>92</v>
      </c>
      <c r="E84" s="19"/>
      <c r="F84" s="16">
        <v>26442</v>
      </c>
      <c r="G84" s="18">
        <f t="shared" si="1"/>
        <v>273364718.72000003</v>
      </c>
      <c r="H84" s="2"/>
    </row>
    <row r="85" spans="1:8" ht="30" customHeight="1" x14ac:dyDescent="0.4">
      <c r="A85" s="12">
        <v>72</v>
      </c>
      <c r="B85" s="13">
        <v>45155</v>
      </c>
      <c r="C85" s="14">
        <v>4524000000171</v>
      </c>
      <c r="D85" s="15" t="s">
        <v>93</v>
      </c>
      <c r="E85" s="19"/>
      <c r="F85" s="16">
        <v>39.659999999999997</v>
      </c>
      <c r="G85" s="18">
        <f t="shared" si="1"/>
        <v>273364758.38000005</v>
      </c>
      <c r="H85" s="2"/>
    </row>
    <row r="86" spans="1:8" ht="54.75" customHeight="1" x14ac:dyDescent="0.4">
      <c r="A86" s="12">
        <v>73</v>
      </c>
      <c r="B86" s="13">
        <v>45155</v>
      </c>
      <c r="C86" s="14">
        <v>4524000000004</v>
      </c>
      <c r="D86" s="29" t="s">
        <v>94</v>
      </c>
      <c r="E86" s="19">
        <v>6150</v>
      </c>
      <c r="F86" s="24"/>
      <c r="G86" s="18">
        <f t="shared" si="1"/>
        <v>273358608.38000005</v>
      </c>
      <c r="H86" s="2"/>
    </row>
    <row r="87" spans="1:8" ht="30" customHeight="1" x14ac:dyDescent="0.4">
      <c r="A87" s="12">
        <v>74</v>
      </c>
      <c r="B87" s="13">
        <v>45156</v>
      </c>
      <c r="C87" s="14">
        <v>45240000000371</v>
      </c>
      <c r="D87" s="15" t="s">
        <v>95</v>
      </c>
      <c r="E87" s="19">
        <v>26097628.539999999</v>
      </c>
      <c r="F87" s="24"/>
      <c r="G87" s="18">
        <f t="shared" si="1"/>
        <v>247260979.84000006</v>
      </c>
      <c r="H87" s="2"/>
    </row>
    <row r="88" spans="1:8" ht="30" customHeight="1" x14ac:dyDescent="0.4">
      <c r="A88" s="12">
        <v>75</v>
      </c>
      <c r="B88" s="13">
        <v>45156</v>
      </c>
      <c r="C88" s="14">
        <v>45240000000120</v>
      </c>
      <c r="D88" s="15" t="s">
        <v>96</v>
      </c>
      <c r="E88" s="19">
        <v>3615349.48</v>
      </c>
      <c r="F88" s="24"/>
      <c r="G88" s="18">
        <f t="shared" si="1"/>
        <v>243645630.36000007</v>
      </c>
      <c r="H88" s="2"/>
    </row>
    <row r="89" spans="1:8" ht="30" customHeight="1" x14ac:dyDescent="0.4">
      <c r="A89" s="12">
        <v>76</v>
      </c>
      <c r="B89" s="13">
        <v>45156</v>
      </c>
      <c r="C89" s="14">
        <v>4524000000005</v>
      </c>
      <c r="D89" s="15" t="s">
        <v>97</v>
      </c>
      <c r="E89" s="19">
        <v>254062.72</v>
      </c>
      <c r="F89" s="24"/>
      <c r="G89" s="18">
        <f t="shared" si="1"/>
        <v>243391567.64000008</v>
      </c>
      <c r="H89" s="2"/>
    </row>
    <row r="90" spans="1:8" ht="30" customHeight="1" x14ac:dyDescent="0.4">
      <c r="A90" s="12">
        <v>77</v>
      </c>
      <c r="B90" s="13">
        <v>45156</v>
      </c>
      <c r="C90" s="14">
        <v>4524000000002</v>
      </c>
      <c r="D90" s="15" t="s">
        <v>98</v>
      </c>
      <c r="E90" s="19">
        <v>45000</v>
      </c>
      <c r="F90" s="24"/>
      <c r="G90" s="18">
        <f t="shared" si="1"/>
        <v>243346567.64000008</v>
      </c>
      <c r="H90" s="2"/>
    </row>
    <row r="91" spans="1:8" ht="30" customHeight="1" x14ac:dyDescent="0.4">
      <c r="A91" s="12">
        <v>78</v>
      </c>
      <c r="B91" s="13">
        <v>45156</v>
      </c>
      <c r="C91" s="14">
        <v>4524000000022</v>
      </c>
      <c r="D91" s="15" t="s">
        <v>99</v>
      </c>
      <c r="E91" s="19">
        <v>64000</v>
      </c>
      <c r="F91" s="24"/>
      <c r="G91" s="18">
        <f t="shared" si="1"/>
        <v>243282567.64000008</v>
      </c>
      <c r="H91" s="2"/>
    </row>
    <row r="92" spans="1:8" ht="30" customHeight="1" x14ac:dyDescent="0.4">
      <c r="A92" s="12">
        <v>79</v>
      </c>
      <c r="B92" s="13">
        <v>45156</v>
      </c>
      <c r="C92" s="14">
        <v>25774706</v>
      </c>
      <c r="D92" s="15" t="s">
        <v>86</v>
      </c>
      <c r="E92" s="19">
        <v>26442</v>
      </c>
      <c r="F92" s="24"/>
      <c r="G92" s="18">
        <f t="shared" si="1"/>
        <v>243256125.64000008</v>
      </c>
      <c r="H92" s="2"/>
    </row>
    <row r="93" spans="1:8" ht="30" customHeight="1" x14ac:dyDescent="0.4">
      <c r="A93" s="12">
        <v>80</v>
      </c>
      <c r="B93" s="13">
        <v>45159</v>
      </c>
      <c r="C93" s="14">
        <v>25805206</v>
      </c>
      <c r="D93" s="15" t="s">
        <v>100</v>
      </c>
      <c r="E93" s="19">
        <v>58995</v>
      </c>
      <c r="F93" s="24"/>
      <c r="G93" s="18">
        <f t="shared" si="1"/>
        <v>243197130.64000008</v>
      </c>
      <c r="H93" s="2"/>
    </row>
    <row r="94" spans="1:8" ht="23.25" customHeight="1" x14ac:dyDescent="0.4">
      <c r="A94" s="12">
        <v>81</v>
      </c>
      <c r="B94" s="13">
        <v>45159</v>
      </c>
      <c r="C94" s="14">
        <v>25805356</v>
      </c>
      <c r="D94" s="15" t="s">
        <v>101</v>
      </c>
      <c r="E94" s="19">
        <v>278161.37</v>
      </c>
      <c r="F94" s="24"/>
      <c r="G94" s="18">
        <f t="shared" si="1"/>
        <v>242918969.27000007</v>
      </c>
      <c r="H94" s="2"/>
    </row>
    <row r="95" spans="1:8" ht="30" customHeight="1" x14ac:dyDescent="0.4">
      <c r="A95" s="12">
        <v>82</v>
      </c>
      <c r="B95" s="13">
        <v>45159</v>
      </c>
      <c r="C95" s="14" t="s">
        <v>102</v>
      </c>
      <c r="D95" s="15" t="s">
        <v>103</v>
      </c>
      <c r="E95" s="19">
        <v>137528.6</v>
      </c>
      <c r="F95" s="24"/>
      <c r="G95" s="18">
        <f t="shared" si="1"/>
        <v>242781440.67000008</v>
      </c>
      <c r="H95" s="2"/>
    </row>
    <row r="96" spans="1:8" ht="49.5" customHeight="1" x14ac:dyDescent="0.4">
      <c r="A96" s="12">
        <v>83</v>
      </c>
      <c r="B96" s="13">
        <v>45162</v>
      </c>
      <c r="C96" s="14">
        <v>70040375</v>
      </c>
      <c r="D96" s="29" t="s">
        <v>104</v>
      </c>
      <c r="E96" s="19">
        <v>90366.28</v>
      </c>
      <c r="F96" s="24"/>
      <c r="G96" s="18">
        <f t="shared" si="1"/>
        <v>242691074.39000008</v>
      </c>
      <c r="H96" s="2"/>
    </row>
    <row r="97" spans="1:8" ht="51.75" customHeight="1" x14ac:dyDescent="0.4">
      <c r="A97" s="12">
        <v>84</v>
      </c>
      <c r="B97" s="13">
        <v>45162</v>
      </c>
      <c r="C97" s="14">
        <v>70042644</v>
      </c>
      <c r="D97" s="20" t="s">
        <v>105</v>
      </c>
      <c r="E97" s="16">
        <v>12425</v>
      </c>
      <c r="F97" s="16"/>
      <c r="G97" s="18">
        <f t="shared" si="1"/>
        <v>242678649.39000008</v>
      </c>
      <c r="H97" s="2"/>
    </row>
    <row r="98" spans="1:8" ht="33.75" customHeight="1" x14ac:dyDescent="0.4">
      <c r="A98" s="12">
        <v>85</v>
      </c>
      <c r="B98" s="13">
        <v>45163</v>
      </c>
      <c r="C98" s="14" t="s">
        <v>106</v>
      </c>
      <c r="D98" s="20" t="s">
        <v>107</v>
      </c>
      <c r="E98" s="16">
        <v>725412.46</v>
      </c>
      <c r="F98" s="16"/>
      <c r="G98" s="18">
        <f t="shared" si="1"/>
        <v>241953236.93000007</v>
      </c>
      <c r="H98" s="2"/>
    </row>
    <row r="99" spans="1:8" ht="30" customHeight="1" x14ac:dyDescent="0.4">
      <c r="A99" s="12">
        <v>86</v>
      </c>
      <c r="B99" s="13">
        <v>45163</v>
      </c>
      <c r="C99" s="14" t="s">
        <v>108</v>
      </c>
      <c r="D99" s="20" t="s">
        <v>109</v>
      </c>
      <c r="E99" s="16">
        <v>725412.46</v>
      </c>
      <c r="F99" s="24"/>
      <c r="G99" s="18">
        <f t="shared" si="1"/>
        <v>241227824.47000006</v>
      </c>
      <c r="H99" s="2"/>
    </row>
    <row r="100" spans="1:8" ht="30.75" customHeight="1" x14ac:dyDescent="0.4">
      <c r="A100" s="12">
        <v>87</v>
      </c>
      <c r="B100" s="13">
        <v>45163</v>
      </c>
      <c r="C100" s="32">
        <v>25921238</v>
      </c>
      <c r="D100" s="20" t="s">
        <v>110</v>
      </c>
      <c r="E100" s="16">
        <v>1686307.15</v>
      </c>
      <c r="F100" s="24"/>
      <c r="G100" s="18">
        <f t="shared" si="1"/>
        <v>239541517.32000005</v>
      </c>
      <c r="H100" s="2"/>
    </row>
    <row r="101" spans="1:8" ht="77.25" customHeight="1" x14ac:dyDescent="0.4">
      <c r="A101" s="12">
        <v>88</v>
      </c>
      <c r="B101" s="13">
        <v>45166</v>
      </c>
      <c r="C101" s="14">
        <v>4524000000018</v>
      </c>
      <c r="D101" s="20" t="s">
        <v>111</v>
      </c>
      <c r="E101" s="16">
        <v>23250</v>
      </c>
      <c r="F101" s="24"/>
      <c r="G101" s="18">
        <f t="shared" si="1"/>
        <v>239518267.32000005</v>
      </c>
      <c r="H101" s="2"/>
    </row>
    <row r="102" spans="1:8" ht="24.75" customHeight="1" x14ac:dyDescent="0.4">
      <c r="A102" s="12">
        <v>89</v>
      </c>
      <c r="B102" s="13">
        <v>45166</v>
      </c>
      <c r="C102" s="14">
        <v>25921440</v>
      </c>
      <c r="D102" s="20" t="s">
        <v>112</v>
      </c>
      <c r="E102" s="16">
        <v>180000</v>
      </c>
      <c r="F102" s="16"/>
      <c r="G102" s="18">
        <f t="shared" si="1"/>
        <v>239338267.32000005</v>
      </c>
      <c r="H102" s="2"/>
    </row>
    <row r="103" spans="1:8" ht="26.25" customHeight="1" x14ac:dyDescent="0.4">
      <c r="A103" s="12">
        <v>90</v>
      </c>
      <c r="B103" s="13">
        <v>45166</v>
      </c>
      <c r="C103" s="14">
        <v>25921560</v>
      </c>
      <c r="D103" s="20" t="s">
        <v>113</v>
      </c>
      <c r="E103" s="16">
        <v>83371.399999999994</v>
      </c>
      <c r="F103" s="24"/>
      <c r="G103" s="18">
        <f t="shared" si="1"/>
        <v>239254895.92000005</v>
      </c>
      <c r="H103" s="2"/>
    </row>
    <row r="104" spans="1:8" ht="30" customHeight="1" x14ac:dyDescent="0.4">
      <c r="A104" s="12">
        <v>91</v>
      </c>
      <c r="B104" s="13">
        <v>45166</v>
      </c>
      <c r="C104" s="14">
        <v>25921654</v>
      </c>
      <c r="D104" s="20" t="s">
        <v>114</v>
      </c>
      <c r="E104" s="16">
        <v>111960.4</v>
      </c>
      <c r="F104" s="24"/>
      <c r="G104" s="18">
        <f t="shared" si="1"/>
        <v>239142935.52000004</v>
      </c>
      <c r="H104" s="2"/>
    </row>
    <row r="105" spans="1:8" ht="27.75" customHeight="1" x14ac:dyDescent="0.4">
      <c r="A105" s="12">
        <v>92</v>
      </c>
      <c r="B105" s="13">
        <v>45166</v>
      </c>
      <c r="C105" s="14">
        <v>25921744</v>
      </c>
      <c r="D105" s="20" t="s">
        <v>114</v>
      </c>
      <c r="E105" s="16">
        <v>119780</v>
      </c>
      <c r="F105" s="24"/>
      <c r="G105" s="18">
        <f t="shared" si="1"/>
        <v>239023155.52000004</v>
      </c>
      <c r="H105" s="2"/>
    </row>
    <row r="106" spans="1:8" ht="51.75" customHeight="1" x14ac:dyDescent="0.4">
      <c r="A106" s="12">
        <v>93</v>
      </c>
      <c r="B106" s="13">
        <v>45166</v>
      </c>
      <c r="C106" s="14">
        <v>25932190</v>
      </c>
      <c r="D106" s="20" t="s">
        <v>115</v>
      </c>
      <c r="E106" s="16">
        <v>1896349.48</v>
      </c>
      <c r="F106" s="24"/>
      <c r="G106" s="18">
        <f t="shared" si="1"/>
        <v>237126806.04000005</v>
      </c>
      <c r="H106" s="2"/>
    </row>
    <row r="107" spans="1:8" ht="103.5" customHeight="1" x14ac:dyDescent="0.4">
      <c r="A107" s="12">
        <v>94</v>
      </c>
      <c r="B107" s="13">
        <v>45167</v>
      </c>
      <c r="C107" s="14">
        <v>904100090004</v>
      </c>
      <c r="D107" s="29" t="s">
        <v>116</v>
      </c>
      <c r="E107" s="16">
        <v>226980</v>
      </c>
      <c r="F107" s="24"/>
      <c r="G107" s="18">
        <f t="shared" si="1"/>
        <v>236899826.04000005</v>
      </c>
    </row>
    <row r="108" spans="1:8" ht="30" customHeight="1" x14ac:dyDescent="0.4">
      <c r="A108" s="12">
        <v>95</v>
      </c>
      <c r="B108" s="13">
        <v>45167</v>
      </c>
      <c r="C108" s="14">
        <v>70042310</v>
      </c>
      <c r="D108" s="15" t="s">
        <v>117</v>
      </c>
      <c r="E108" s="16">
        <v>4500</v>
      </c>
      <c r="F108" s="24"/>
      <c r="G108" s="18">
        <f t="shared" si="1"/>
        <v>236895326.04000005</v>
      </c>
    </row>
    <row r="109" spans="1:8" ht="30" customHeight="1" x14ac:dyDescent="0.4">
      <c r="A109" s="12">
        <v>96</v>
      </c>
      <c r="B109" s="13">
        <v>45167</v>
      </c>
      <c r="C109" s="14">
        <v>452400000012</v>
      </c>
      <c r="D109" s="20" t="s">
        <v>118</v>
      </c>
      <c r="E109" s="16">
        <v>165000</v>
      </c>
      <c r="F109" s="24"/>
      <c r="G109" s="18">
        <f t="shared" si="1"/>
        <v>236730326.04000005</v>
      </c>
    </row>
    <row r="110" spans="1:8" ht="30" customHeight="1" x14ac:dyDescent="0.4">
      <c r="A110" s="12">
        <v>97</v>
      </c>
      <c r="B110" s="13">
        <v>45167</v>
      </c>
      <c r="C110" s="14">
        <v>70047599</v>
      </c>
      <c r="D110" s="20" t="s">
        <v>119</v>
      </c>
      <c r="E110" s="16">
        <v>6532643.2400000002</v>
      </c>
      <c r="F110" s="24"/>
      <c r="G110" s="18">
        <f t="shared" si="1"/>
        <v>230197682.80000004</v>
      </c>
    </row>
    <row r="111" spans="1:8" ht="30" customHeight="1" x14ac:dyDescent="0.4">
      <c r="A111" s="12">
        <v>98</v>
      </c>
      <c r="B111" s="13">
        <v>45168</v>
      </c>
      <c r="C111" s="14">
        <v>70040339</v>
      </c>
      <c r="D111" s="15" t="s">
        <v>120</v>
      </c>
      <c r="E111" s="16">
        <v>25645.26</v>
      </c>
      <c r="F111" s="24"/>
      <c r="G111" s="18">
        <f t="shared" si="1"/>
        <v>230172037.54000005</v>
      </c>
    </row>
    <row r="112" spans="1:8" ht="30" customHeight="1" x14ac:dyDescent="0.4">
      <c r="A112" s="12">
        <v>99</v>
      </c>
      <c r="B112" s="13">
        <v>45168</v>
      </c>
      <c r="C112" s="14">
        <v>70045749</v>
      </c>
      <c r="D112" s="15" t="s">
        <v>121</v>
      </c>
      <c r="E112" s="16">
        <v>141250</v>
      </c>
      <c r="F112" s="24"/>
      <c r="G112" s="18">
        <f t="shared" si="1"/>
        <v>230030787.54000005</v>
      </c>
    </row>
    <row r="113" spans="1:7" ht="30" customHeight="1" x14ac:dyDescent="0.4">
      <c r="A113" s="12">
        <v>100</v>
      </c>
      <c r="B113" s="13">
        <v>45168</v>
      </c>
      <c r="C113" s="14">
        <v>70044115</v>
      </c>
      <c r="D113" s="15" t="s">
        <v>122</v>
      </c>
      <c r="E113" s="16">
        <v>911062.5</v>
      </c>
      <c r="F113" s="24"/>
      <c r="G113" s="18">
        <f t="shared" si="1"/>
        <v>229119725.04000005</v>
      </c>
    </row>
    <row r="114" spans="1:7" ht="30" customHeight="1" x14ac:dyDescent="0.4">
      <c r="A114" s="12">
        <v>101</v>
      </c>
      <c r="B114" s="13">
        <v>45169</v>
      </c>
      <c r="C114" s="14">
        <v>70043559</v>
      </c>
      <c r="D114" s="33" t="s">
        <v>123</v>
      </c>
      <c r="E114" s="16">
        <v>85946.67</v>
      </c>
      <c r="F114" s="23"/>
      <c r="G114" s="18">
        <f t="shared" si="1"/>
        <v>229033778.37000006</v>
      </c>
    </row>
    <row r="115" spans="1:7" ht="30" customHeight="1" x14ac:dyDescent="0.4">
      <c r="A115" s="12">
        <v>102</v>
      </c>
      <c r="B115" s="13">
        <v>45169</v>
      </c>
      <c r="C115" s="14">
        <v>70041904</v>
      </c>
      <c r="D115" s="33" t="s">
        <v>60</v>
      </c>
      <c r="E115" s="16">
        <v>334225.75</v>
      </c>
      <c r="F115" s="23"/>
      <c r="G115" s="18">
        <f t="shared" si="1"/>
        <v>228699552.62000006</v>
      </c>
    </row>
    <row r="116" spans="1:7" ht="30" customHeight="1" x14ac:dyDescent="0.4">
      <c r="A116" s="12">
        <v>103</v>
      </c>
      <c r="B116" s="13">
        <v>45169</v>
      </c>
      <c r="C116" s="14">
        <v>70048729</v>
      </c>
      <c r="D116" s="33" t="s">
        <v>124</v>
      </c>
      <c r="E116" s="16">
        <v>31969.200000000001</v>
      </c>
      <c r="F116" s="23"/>
      <c r="G116" s="18">
        <f t="shared" si="1"/>
        <v>228667583.42000008</v>
      </c>
    </row>
    <row r="117" spans="1:7" ht="30" customHeight="1" x14ac:dyDescent="0.4">
      <c r="A117" s="12">
        <v>104</v>
      </c>
      <c r="B117" s="13">
        <v>45169</v>
      </c>
      <c r="C117" s="14">
        <v>70049764</v>
      </c>
      <c r="D117" s="33" t="s">
        <v>83</v>
      </c>
      <c r="E117" s="16">
        <v>122040</v>
      </c>
      <c r="F117" s="23"/>
      <c r="G117" s="18">
        <f t="shared" si="1"/>
        <v>228545543.42000008</v>
      </c>
    </row>
    <row r="118" spans="1:7" ht="30" customHeight="1" x14ac:dyDescent="0.4">
      <c r="A118" s="12">
        <v>105</v>
      </c>
      <c r="B118" s="13">
        <v>45169</v>
      </c>
      <c r="C118" s="14">
        <v>70044700</v>
      </c>
      <c r="D118" s="33" t="s">
        <v>125</v>
      </c>
      <c r="E118" s="16">
        <v>50850</v>
      </c>
      <c r="F118" s="23"/>
      <c r="G118" s="18">
        <f t="shared" si="1"/>
        <v>228494693.42000008</v>
      </c>
    </row>
    <row r="119" spans="1:7" ht="30" customHeight="1" x14ac:dyDescent="0.4">
      <c r="A119" s="12">
        <v>106</v>
      </c>
      <c r="B119" s="13">
        <v>45169</v>
      </c>
      <c r="C119" s="14">
        <v>70048549</v>
      </c>
      <c r="D119" s="33" t="s">
        <v>125</v>
      </c>
      <c r="E119" s="16">
        <v>25990</v>
      </c>
      <c r="F119" s="23"/>
      <c r="G119" s="18">
        <f t="shared" si="1"/>
        <v>228468703.42000008</v>
      </c>
    </row>
    <row r="120" spans="1:7" ht="28.5" customHeight="1" x14ac:dyDescent="0.4">
      <c r="A120" s="12">
        <v>107</v>
      </c>
      <c r="B120" s="13">
        <v>45169</v>
      </c>
      <c r="C120" s="14">
        <v>70040865</v>
      </c>
      <c r="D120" s="33" t="s">
        <v>57</v>
      </c>
      <c r="E120" s="16">
        <v>6434.22</v>
      </c>
      <c r="F120" s="23"/>
      <c r="G120" s="18">
        <f t="shared" si="1"/>
        <v>228462269.20000008</v>
      </c>
    </row>
    <row r="121" spans="1:7" ht="26.25" customHeight="1" x14ac:dyDescent="0.4">
      <c r="A121" s="12">
        <v>108</v>
      </c>
      <c r="B121" s="13">
        <v>45169</v>
      </c>
      <c r="C121" s="14">
        <v>4524000040165</v>
      </c>
      <c r="D121" s="33" t="s">
        <v>126</v>
      </c>
      <c r="E121" s="16"/>
      <c r="F121" s="19">
        <v>50850</v>
      </c>
      <c r="G121" s="18">
        <f t="shared" si="1"/>
        <v>228513119.20000008</v>
      </c>
    </row>
    <row r="122" spans="1:7" ht="30" customHeight="1" x14ac:dyDescent="0.4">
      <c r="A122" s="12">
        <v>109</v>
      </c>
      <c r="B122" s="13">
        <v>45169</v>
      </c>
      <c r="C122" s="14">
        <v>45240000000149</v>
      </c>
      <c r="D122" s="33" t="s">
        <v>127</v>
      </c>
      <c r="E122" s="16"/>
      <c r="F122" s="19">
        <v>76.28</v>
      </c>
      <c r="G122" s="18">
        <f t="shared" si="1"/>
        <v>228513195.48000008</v>
      </c>
    </row>
    <row r="123" spans="1:7" ht="24.75" customHeight="1" x14ac:dyDescent="0.4">
      <c r="A123" s="12">
        <v>110</v>
      </c>
      <c r="B123" s="13">
        <v>45169</v>
      </c>
      <c r="C123" s="14"/>
      <c r="D123" s="34" t="s">
        <v>128</v>
      </c>
      <c r="E123" s="19">
        <v>105770.60000000002</v>
      </c>
      <c r="F123" s="23"/>
      <c r="G123" s="18">
        <f t="shared" si="1"/>
        <v>228407424.88000008</v>
      </c>
    </row>
    <row r="124" spans="1:7" ht="30" customHeight="1" x14ac:dyDescent="0.35">
      <c r="A124" s="35" t="s">
        <v>129</v>
      </c>
      <c r="B124" s="35"/>
      <c r="C124" s="36"/>
      <c r="D124" s="35"/>
      <c r="E124" s="35">
        <f>SUM(E14:E123)</f>
        <v>86533864.910000026</v>
      </c>
      <c r="F124" s="35">
        <f>SUM(F14:F123)</f>
        <v>79452735.939999998</v>
      </c>
      <c r="G124" s="35">
        <f>+G123</f>
        <v>228407424.88000008</v>
      </c>
    </row>
    <row r="125" spans="1:7" s="37" customFormat="1" ht="30" customHeight="1" x14ac:dyDescent="0.35">
      <c r="B125" s="38"/>
      <c r="C125" s="39"/>
      <c r="D125" s="40"/>
      <c r="E125" s="41"/>
      <c r="F125" s="41"/>
      <c r="G125" s="42"/>
    </row>
    <row r="126" spans="1:7" s="37" customFormat="1" ht="30" customHeight="1" x14ac:dyDescent="0.35">
      <c r="B126" s="38"/>
      <c r="C126" s="39"/>
      <c r="D126" s="40"/>
      <c r="E126" s="41"/>
      <c r="F126" s="41"/>
      <c r="G126" s="42"/>
    </row>
    <row r="127" spans="1:7" s="37" customFormat="1" ht="30" customHeight="1" x14ac:dyDescent="0.35">
      <c r="B127" s="38"/>
      <c r="C127" s="39"/>
      <c r="D127" s="40"/>
      <c r="E127" s="41"/>
      <c r="F127" s="41"/>
      <c r="G127" s="42"/>
    </row>
    <row r="128" spans="1:7" ht="30" customHeight="1" x14ac:dyDescent="0.4">
      <c r="A128" s="43"/>
      <c r="B128" s="44"/>
      <c r="C128" s="45"/>
      <c r="D128" s="46"/>
      <c r="E128" s="46"/>
      <c r="F128" s="47"/>
      <c r="G128" s="48"/>
    </row>
    <row r="129" spans="1:7" ht="30" customHeight="1" x14ac:dyDescent="0.4">
      <c r="A129" s="43"/>
      <c r="B129" s="72" t="s">
        <v>130</v>
      </c>
      <c r="C129" s="72"/>
      <c r="D129" s="49" t="s">
        <v>131</v>
      </c>
      <c r="E129" s="50"/>
      <c r="F129" s="73" t="s">
        <v>132</v>
      </c>
      <c r="G129" s="73"/>
    </row>
    <row r="130" spans="1:7" ht="30" customHeight="1" x14ac:dyDescent="0.4">
      <c r="A130" s="43"/>
      <c r="B130" s="64" t="s">
        <v>133</v>
      </c>
      <c r="C130" s="64"/>
      <c r="D130" s="51" t="s">
        <v>134</v>
      </c>
      <c r="E130" s="50"/>
      <c r="F130" s="64" t="s">
        <v>135</v>
      </c>
      <c r="G130" s="64"/>
    </row>
    <row r="131" spans="1:7" ht="30" customHeight="1" x14ac:dyDescent="0.4">
      <c r="A131" s="43"/>
      <c r="B131" s="64" t="s">
        <v>136</v>
      </c>
      <c r="C131" s="64"/>
      <c r="D131" s="51" t="s">
        <v>137</v>
      </c>
      <c r="E131" s="46"/>
      <c r="F131" s="65" t="s">
        <v>138</v>
      </c>
      <c r="G131" s="65"/>
    </row>
    <row r="132" spans="1:7" ht="30" customHeight="1" x14ac:dyDescent="0.4">
      <c r="A132" s="52"/>
      <c r="B132" s="52"/>
      <c r="C132" s="45"/>
      <c r="D132" s="43"/>
      <c r="E132" s="43"/>
      <c r="F132" s="43"/>
      <c r="G132" s="53"/>
    </row>
    <row r="133" spans="1:7" ht="30" customHeight="1" x14ac:dyDescent="0.4">
      <c r="A133" s="43"/>
      <c r="B133" s="54"/>
      <c r="C133" s="45"/>
      <c r="D133" s="43"/>
      <c r="E133" s="43"/>
      <c r="F133" s="43"/>
      <c r="G133" s="53"/>
    </row>
    <row r="134" spans="1:7" ht="30" customHeight="1" x14ac:dyDescent="0.35">
      <c r="B134" s="55"/>
      <c r="C134" s="56"/>
      <c r="D134" s="57"/>
    </row>
    <row r="135" spans="1:7" s="37" customFormat="1" ht="30" customHeight="1" x14ac:dyDescent="0.35">
      <c r="B135" s="55"/>
      <c r="C135" s="56"/>
      <c r="G135" s="58"/>
    </row>
    <row r="136" spans="1:7" s="37" customFormat="1" ht="30" customHeight="1" x14ac:dyDescent="0.35">
      <c r="B136" s="55"/>
      <c r="C136" s="56"/>
      <c r="G136" s="58"/>
    </row>
    <row r="137" spans="1:7" s="37" customFormat="1" ht="30" customHeight="1" x14ac:dyDescent="0.35">
      <c r="B137" s="59"/>
      <c r="C137" s="56"/>
      <c r="D137" s="60"/>
      <c r="E137" s="61"/>
      <c r="F137" s="61"/>
      <c r="G137" s="58"/>
    </row>
    <row r="138" spans="1:7" s="37" customFormat="1" ht="30" customHeight="1" x14ac:dyDescent="0.35">
      <c r="B138" s="59"/>
      <c r="C138" s="56"/>
      <c r="D138" s="60"/>
      <c r="E138" s="61"/>
      <c r="F138" s="61"/>
      <c r="G138" s="58"/>
    </row>
    <row r="139" spans="1:7" s="37" customFormat="1" ht="30" customHeight="1" x14ac:dyDescent="0.35">
      <c r="B139" s="59"/>
      <c r="C139" s="56"/>
      <c r="D139" s="60"/>
      <c r="E139" s="61"/>
      <c r="F139" s="61"/>
      <c r="G139" s="58"/>
    </row>
    <row r="140" spans="1:7" s="37" customFormat="1" ht="30" customHeight="1" x14ac:dyDescent="0.35">
      <c r="B140" s="59"/>
      <c r="C140" s="56"/>
      <c r="D140" s="60"/>
      <c r="E140" s="61"/>
      <c r="F140" s="61"/>
      <c r="G140" s="58"/>
    </row>
    <row r="141" spans="1:7" s="37" customFormat="1" ht="30" customHeight="1" x14ac:dyDescent="0.35">
      <c r="B141" s="59"/>
      <c r="C141" s="56"/>
      <c r="D141" s="60"/>
      <c r="E141" s="61"/>
      <c r="F141" s="61"/>
      <c r="G141" s="58"/>
    </row>
    <row r="142" spans="1:7" s="37" customFormat="1" ht="30" customHeight="1" x14ac:dyDescent="0.35">
      <c r="B142" s="59"/>
      <c r="C142" s="56"/>
      <c r="D142" s="60"/>
      <c r="E142" s="61"/>
      <c r="F142" s="61"/>
      <c r="G142" s="58"/>
    </row>
    <row r="143" spans="1:7" s="37" customFormat="1" ht="30" customHeight="1" x14ac:dyDescent="0.35">
      <c r="B143" s="59"/>
      <c r="C143" s="56"/>
      <c r="D143" s="60"/>
      <c r="E143" s="61"/>
      <c r="F143" s="61"/>
      <c r="G143" s="58"/>
    </row>
    <row r="144" spans="1:7" s="37" customFormat="1" ht="30" customHeight="1" x14ac:dyDescent="0.35">
      <c r="B144" s="59"/>
      <c r="C144" s="56"/>
      <c r="D144" s="60"/>
      <c r="E144" s="61"/>
      <c r="F144" s="61"/>
      <c r="G144" s="58"/>
    </row>
    <row r="145" spans="2:7" s="37" customFormat="1" ht="30" customHeight="1" x14ac:dyDescent="0.35">
      <c r="B145" s="59"/>
      <c r="C145" s="56"/>
      <c r="D145" s="60"/>
      <c r="E145" s="61"/>
      <c r="F145" s="55"/>
      <c r="G145" s="58"/>
    </row>
    <row r="146" spans="2:7" s="37" customFormat="1" ht="30" customHeight="1" x14ac:dyDescent="0.35">
      <c r="B146" s="59"/>
      <c r="C146" s="56"/>
      <c r="D146" s="60"/>
      <c r="E146" s="61"/>
      <c r="F146" s="61"/>
      <c r="G146" s="58"/>
    </row>
    <row r="147" spans="2:7" s="37" customFormat="1" ht="30" customHeight="1" x14ac:dyDescent="0.35">
      <c r="B147" s="59"/>
      <c r="C147" s="56"/>
      <c r="D147" s="60"/>
      <c r="E147" s="61"/>
      <c r="F147" s="61"/>
      <c r="G147" s="58"/>
    </row>
    <row r="148" spans="2:7" s="37" customFormat="1" ht="30" customHeight="1" x14ac:dyDescent="0.35">
      <c r="B148" s="59"/>
      <c r="C148" s="56"/>
      <c r="D148" s="60"/>
      <c r="E148" s="61"/>
      <c r="F148" s="61"/>
      <c r="G148" s="58"/>
    </row>
    <row r="149" spans="2:7" s="37" customFormat="1" ht="30" customHeight="1" x14ac:dyDescent="0.35">
      <c r="B149" s="59"/>
      <c r="C149" s="56"/>
      <c r="D149" s="60"/>
      <c r="E149" s="61"/>
      <c r="F149" s="55"/>
      <c r="G149" s="58"/>
    </row>
    <row r="150" spans="2:7" s="37" customFormat="1" ht="30" customHeight="1" x14ac:dyDescent="0.35">
      <c r="B150" s="59"/>
      <c r="C150" s="56"/>
      <c r="D150" s="60"/>
      <c r="E150" s="61"/>
      <c r="F150" s="61"/>
      <c r="G150" s="58"/>
    </row>
    <row r="151" spans="2:7" s="37" customFormat="1" ht="30" customHeight="1" x14ac:dyDescent="0.35">
      <c r="C151" s="62"/>
      <c r="G151" s="58"/>
    </row>
    <row r="152" spans="2:7" s="37" customFormat="1" ht="30" customHeight="1" x14ac:dyDescent="0.35">
      <c r="C152" s="62"/>
      <c r="G152" s="58"/>
    </row>
    <row r="153" spans="2:7" s="37" customFormat="1" ht="30" customHeight="1" x14ac:dyDescent="0.35">
      <c r="C153" s="62"/>
      <c r="G153" s="58"/>
    </row>
    <row r="154" spans="2:7" ht="30" customHeight="1" x14ac:dyDescent="0.35">
      <c r="B154" s="37"/>
      <c r="C154" s="62"/>
    </row>
    <row r="155" spans="2:7" ht="30" customHeight="1" x14ac:dyDescent="0.35">
      <c r="B155" s="37"/>
      <c r="C155" s="62"/>
    </row>
  </sheetData>
  <mergeCells count="13">
    <mergeCell ref="B131:C131"/>
    <mergeCell ref="F131:G131"/>
    <mergeCell ref="B6:G6"/>
    <mergeCell ref="B7:G7"/>
    <mergeCell ref="B8:G8"/>
    <mergeCell ref="B9:G9"/>
    <mergeCell ref="B10:G10"/>
    <mergeCell ref="A11:G11"/>
    <mergeCell ref="A12:F12"/>
    <mergeCell ref="B129:C129"/>
    <mergeCell ref="F129:G129"/>
    <mergeCell ref="B130:C130"/>
    <mergeCell ref="F130:G130"/>
  </mergeCells>
  <pageMargins left="0.5" right="0.25" top="0.75" bottom="0.75" header="0.3" footer="0.3"/>
  <pageSetup paperSize="9" scale="33" fitToHeight="0" orientation="portrait" r:id="rId1"/>
  <rowBreaks count="1" manualBreakCount="1">
    <brk id="65" min="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Agosto 2023</vt:lpstr>
      <vt:lpstr>'Agosto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Yoldany Polanco Alcantara</dc:creator>
  <cp:lastModifiedBy>Manuela C. Encarnacion De Los Santos</cp:lastModifiedBy>
  <dcterms:created xsi:type="dcterms:W3CDTF">2023-09-07T18:19:33Z</dcterms:created>
  <dcterms:modified xsi:type="dcterms:W3CDTF">2023-09-07T18:44:10Z</dcterms:modified>
</cp:coreProperties>
</file>