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bobadilla\Desktop\Transito\"/>
    </mc:Choice>
  </mc:AlternateContent>
  <bookViews>
    <workbookView xWindow="0" yWindow="0" windowWidth="28800" windowHeight="11475"/>
  </bookViews>
  <sheets>
    <sheet name="ingresos y egresos marzo202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" i="1" l="1"/>
  <c r="E105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5" i="1"/>
  <c r="G12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B8" i="1"/>
</calcChain>
</file>

<file path=xl/sharedStrings.xml><?xml version="1.0" encoding="utf-8"?>
<sst xmlns="http://schemas.openxmlformats.org/spreadsheetml/2006/main" count="117" uniqueCount="107">
  <si>
    <t>TRIBUNAL SUPERIOR ELECTORAL</t>
  </si>
  <si>
    <t>DIRECCIÓN FINANCIERA</t>
  </si>
  <si>
    <t>Del 01 al 31 de Marzo del  2022</t>
  </si>
  <si>
    <t>VALOR EN RD$</t>
  </si>
  <si>
    <t>Cuenta No: 240-015357-9</t>
  </si>
  <si>
    <t>Balance Inicial</t>
  </si>
  <si>
    <t>No.</t>
  </si>
  <si>
    <t>Fecha</t>
  </si>
  <si>
    <t>Ck/Transf.</t>
  </si>
  <si>
    <t>Descripción</t>
  </si>
  <si>
    <t>Débito</t>
  </si>
  <si>
    <t>Crédito</t>
  </si>
  <si>
    <t>Balance</t>
  </si>
  <si>
    <t>Mildred Zapata</t>
  </si>
  <si>
    <t>Angelica Vargas Mercado</t>
  </si>
  <si>
    <t>2//3/2022</t>
  </si>
  <si>
    <t>Deposito (devolución  del cheque No..9684)</t>
  </si>
  <si>
    <t>Pago Edesur Dominicana, SA</t>
  </si>
  <si>
    <t>Big Films, SRL</t>
  </si>
  <si>
    <t>Wind Telecom (pago servicios correspondiente a los meses de diciembre/2021 y enero/2022)</t>
  </si>
  <si>
    <t>Compra de Dolares  (US$4,200.00 ) viaje a Bogota, Colombia del  07 al 14 de marzo 2022 de los Mag. Juan Biaggi y Rosa Perez, para participar en la misión de observación internacional de la AMEA.</t>
  </si>
  <si>
    <t>Pago Nomina Gastos Educativos (Correspondiente al Periodo 2021-2022)</t>
  </si>
  <si>
    <t>Pago de Combustible a los Mensajeros Motorizados que brindan servicio al TSE.</t>
  </si>
  <si>
    <t>D J Mauad Catering, SRL</t>
  </si>
  <si>
    <t>Tecnas, Eirl</t>
  </si>
  <si>
    <t>Francys Chirandy Cespedes Vasquez (renuncia)</t>
  </si>
  <si>
    <t>Compu-Office Dominicana; SRL</t>
  </si>
  <si>
    <t>Varga s Servicios de Catering, SRL</t>
  </si>
  <si>
    <t>La Innovacion, SRL</t>
  </si>
  <si>
    <t>Clima Control y Construccion Climcon SRL</t>
  </si>
  <si>
    <t>Inversiones Peñafa, SRL</t>
  </si>
  <si>
    <t>Futr Developers SRL</t>
  </si>
  <si>
    <t xml:space="preserve">Industria Banilejas </t>
  </si>
  <si>
    <t xml:space="preserve">Asignación Presupuestaria </t>
  </si>
  <si>
    <t>Pago de Impuestos IT-1  correspondiente Enero/2022</t>
  </si>
  <si>
    <t>Compañía Dominicana de Telefonos, S.A</t>
  </si>
  <si>
    <t>Green Love, SRL</t>
  </si>
  <si>
    <t>Remanente de Bono Vacacional por antigüedad de servicios a Maria  G. Martinez Fernandez mes de Marzo/2022</t>
  </si>
  <si>
    <t>Franchesca  Rodriguez</t>
  </si>
  <si>
    <t>Distribuidora  Lagares, SRL</t>
  </si>
  <si>
    <t>Alianza Dominicana Contra la Corrupcion</t>
  </si>
  <si>
    <t>Gilgami Group, SRL</t>
  </si>
  <si>
    <t>Padron Office Supply, SRL</t>
  </si>
  <si>
    <t>Mixfacility, ARL, SRL</t>
  </si>
  <si>
    <t>Tecna Eirl</t>
  </si>
  <si>
    <t>Auto Mecanica Gomez &amp; Asociados, SRL</t>
  </si>
  <si>
    <t>People Matter Enterprise SRL</t>
  </si>
  <si>
    <t>Humano Seguro, S.A (pago seguros complementarios personal del TSE)</t>
  </si>
  <si>
    <t>Pago viaticos al personal que realizo varias charlas en beneficio de diferentes instituciones publicas y Privadas bajo la coordinación de los Mag.  Juan Biaggi Lama y Rosa Perez de Garcia.</t>
  </si>
  <si>
    <t>Pago viatico y combustible a favor de la comision del TSE que visito el 18/3/2022 a Santiago donde se apertura la  oficina de asistencia al ciudadano.</t>
  </si>
  <si>
    <t>Miguelina Francis Francisco (Nulo por mala impresión)</t>
  </si>
  <si>
    <t xml:space="preserve">Miguelina Francis Francisco </t>
  </si>
  <si>
    <t>Nomina Gastos de Representación  Marzo/2022</t>
  </si>
  <si>
    <t>Nomina Honorarios por servicios prestado MARISOL TOBAR  marzo/2022</t>
  </si>
  <si>
    <t>Nomina  Combustible marzo/2022</t>
  </si>
  <si>
    <t>Completivo Nomina  Combustible marzo/2022</t>
  </si>
  <si>
    <t>Nomina Dieta Jueces Suplentes marzo/2022</t>
  </si>
  <si>
    <t>Nomina Compensación marzo/2022</t>
  </si>
  <si>
    <t>Nomina Empleados fijos  marzo/2022</t>
  </si>
  <si>
    <t>Compra de Dolares  (US$1,500.00) para  viaje a Costa Rica del 31 marzo al 04 de abril/2022, del  Mag. Presidente Ygnacio P. Camacho, para participar en la Mision Oficial de Observación Electoral.</t>
  </si>
  <si>
    <t>Inkocorp Dominicana, SRL</t>
  </si>
  <si>
    <t>Blue Data SRL</t>
  </si>
  <si>
    <t xml:space="preserve">Pedro Maria Abreu Abreu </t>
  </si>
  <si>
    <t>Promociones y Proyectos, S.A</t>
  </si>
  <si>
    <t>Delta Comercial, S.A</t>
  </si>
  <si>
    <t>Deposito Devolucion Combustible.</t>
  </si>
  <si>
    <t>Carlos Jose Martinez Paredes (cheque liquidable para readecuación del TSE)</t>
  </si>
  <si>
    <t>Vegazo Ingenieros Electromecanicos SRL</t>
  </si>
  <si>
    <t>Tecnas Eirl</t>
  </si>
  <si>
    <t>Actualidades VD, SRL</t>
  </si>
  <si>
    <t>Nasertec, SRL</t>
  </si>
  <si>
    <t>Arlen Patricia Regalado Bautista (vacaciones pendiente no disfrutadas)</t>
  </si>
  <si>
    <t>Roberto Ovando  German (pago desvinculación)</t>
  </si>
  <si>
    <t>Enilda M. Ortiz Rodriguez (pago desvinculación)</t>
  </si>
  <si>
    <t>Yinet Maria Nuñez Nuñez (vacaciones pendientes no disfrutadas)</t>
  </si>
  <si>
    <t>Gabriela Maria Perez Guzman (vacaciones pendiente no disfrutadas)</t>
  </si>
  <si>
    <t>Wilfredo A. Jerez Batista (nulo mala impresión)</t>
  </si>
  <si>
    <t>Angel Manuel Rubiera Ferrer (pago desvinculación)</t>
  </si>
  <si>
    <t xml:space="preserve">Wilfredo A. Jerez Batista </t>
  </si>
  <si>
    <t>Pago combustible a los mensajeros motorizados de este TSE.</t>
  </si>
  <si>
    <t>Pago viatico y combustible a favor de la comision del TSE que visito el 25/03/2022 a Nagua, Provincia Maria Trinidad Sanchez donde se apertura la  oficina de asistencia al ciudadano.</t>
  </si>
  <si>
    <t>F M P Service Technologi, SRL</t>
  </si>
  <si>
    <t>Economyca By Luis Reyes, SRL</t>
  </si>
  <si>
    <t>Prolimpiso, SRL</t>
  </si>
  <si>
    <t>Franchesca  Rodriguez (caja chica)</t>
  </si>
  <si>
    <t>Vegazo Ingenieros Electromecanicos SRL (nulo mala impresión)</t>
  </si>
  <si>
    <t>Chatwin Company, SRL</t>
  </si>
  <si>
    <t>30//3/2022</t>
  </si>
  <si>
    <t>Edesur Dominicana, SA</t>
  </si>
  <si>
    <t>Pago Tesoreria de la Seguridad Social</t>
  </si>
  <si>
    <t>Devolucion de Transferencia  F M P Servicio Technologi</t>
  </si>
  <si>
    <t xml:space="preserve">Devolución de comision </t>
  </si>
  <si>
    <t xml:space="preserve">Comisiones </t>
  </si>
  <si>
    <t>Totales</t>
  </si>
  <si>
    <t xml:space="preserve">                                         </t>
  </si>
  <si>
    <t>Lcda. Yoldany Polanco</t>
  </si>
  <si>
    <t xml:space="preserve">                                         Lcdo. José Joaquin Joa F.</t>
  </si>
  <si>
    <t xml:space="preserve">Lcdo. Jorge de Castro </t>
  </si>
  <si>
    <t xml:space="preserve">         Elaborado por:</t>
  </si>
  <si>
    <t xml:space="preserve">                                        Revisado por:</t>
  </si>
  <si>
    <t xml:space="preserve">                                   Autorizado por:</t>
  </si>
  <si>
    <t xml:space="preserve">                  Analista Financiera</t>
  </si>
  <si>
    <t xml:space="preserve">                                           Enc.  De Contabilidad</t>
  </si>
  <si>
    <t xml:space="preserve">     Enc.  Financiero</t>
  </si>
  <si>
    <t>Deposito (devolución del cheque No. 9708)</t>
  </si>
  <si>
    <t>Nomina de bono vacacional por antigüedad de servicio al personal del TSE</t>
  </si>
  <si>
    <t>Pago de los Intereses por Arrendamiento  Financiero No. 9600608189 ,  la deuda fue saldada por (RD$1,446,775.42), quedando pendiente los intereses.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</si>
</sst>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name val="Arial"/>
      <family val="2"/>
    </font>
    <font>
      <b/>
      <sz val="18"/>
      <color theme="1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6"/>
      <name val="Times New Roman"/>
      <family val="1"/>
    </font>
    <font>
      <b/>
      <sz val="18"/>
      <color rgb="FF000000"/>
      <name val="Times New Roman"/>
      <family val="1"/>
    </font>
    <font>
      <sz val="18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1" applyFont="1" applyBorder="1"/>
    <xf numFmtId="164" fontId="5" fillId="2" borderId="1" xfId="1" applyFont="1" applyFill="1" applyBorder="1"/>
    <xf numFmtId="164" fontId="0" fillId="0" borderId="0" xfId="1" applyFont="1"/>
    <xf numFmtId="0" fontId="6" fillId="3" borderId="6" xfId="0" applyFont="1" applyFill="1" applyBorder="1" applyAlignment="1">
      <alignment horizontal="center"/>
    </xf>
    <xf numFmtId="14" fontId="7" fillId="3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3" borderId="7" xfId="0" applyFont="1" applyFill="1" applyBorder="1"/>
    <xf numFmtId="4" fontId="7" fillId="0" borderId="7" xfId="0" applyNumberFormat="1" applyFont="1" applyFill="1" applyBorder="1" applyAlignment="1">
      <alignment horizontal="right"/>
    </xf>
    <xf numFmtId="4" fontId="7" fillId="3" borderId="7" xfId="0" applyNumberFormat="1" applyFont="1" applyFill="1" applyBorder="1" applyAlignment="1">
      <alignment horizontal="center"/>
    </xf>
    <xf numFmtId="164" fontId="9" fillId="0" borderId="8" xfId="1" applyFont="1" applyFill="1" applyBorder="1"/>
    <xf numFmtId="0" fontId="7" fillId="3" borderId="7" xfId="0" applyFont="1" applyFill="1" applyBorder="1" applyAlignment="1">
      <alignment horizontal="center"/>
    </xf>
    <xf numFmtId="4" fontId="7" fillId="0" borderId="7" xfId="0" applyNumberFormat="1" applyFont="1" applyFill="1" applyBorder="1" applyAlignment="1">
      <alignment horizontal="center"/>
    </xf>
    <xf numFmtId="0" fontId="7" fillId="0" borderId="7" xfId="0" applyFont="1" applyFill="1" applyBorder="1"/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/>
    </xf>
    <xf numFmtId="0" fontId="7" fillId="0" borderId="7" xfId="0" applyFont="1" applyFill="1" applyBorder="1" applyAlignment="1">
      <alignment wrapText="1"/>
    </xf>
    <xf numFmtId="165" fontId="0" fillId="0" borderId="0" xfId="0" applyNumberFormat="1"/>
    <xf numFmtId="4" fontId="7" fillId="3" borderId="7" xfId="0" applyNumberFormat="1" applyFont="1" applyFill="1" applyBorder="1" applyAlignment="1">
      <alignment horizontal="right"/>
    </xf>
    <xf numFmtId="4" fontId="7" fillId="3" borderId="7" xfId="0" applyNumberFormat="1" applyFont="1" applyFill="1" applyBorder="1" applyAlignment="1">
      <alignment horizontal="left"/>
    </xf>
    <xf numFmtId="164" fontId="9" fillId="0" borderId="11" xfId="1" applyFont="1" applyFill="1" applyBorder="1"/>
    <xf numFmtId="0" fontId="0" fillId="3" borderId="0" xfId="0" applyFill="1"/>
    <xf numFmtId="14" fontId="6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164" fontId="5" fillId="3" borderId="0" xfId="0" applyNumberFormat="1" applyFont="1" applyFill="1" applyBorder="1"/>
    <xf numFmtId="164" fontId="5" fillId="3" borderId="0" xfId="1" applyFont="1" applyFill="1" applyBorder="1"/>
    <xf numFmtId="164" fontId="0" fillId="3" borderId="0" xfId="1" applyFont="1" applyFill="1"/>
    <xf numFmtId="0" fontId="6" fillId="0" borderId="0" xfId="0" applyFont="1" applyFill="1" applyAlignment="1">
      <alignment horizontal="center"/>
    </xf>
    <xf numFmtId="0" fontId="10" fillId="0" borderId="0" xfId="0" applyFont="1" applyBorder="1"/>
    <xf numFmtId="164" fontId="10" fillId="0" borderId="0" xfId="1" applyFont="1" applyBorder="1"/>
    <xf numFmtId="0" fontId="6" fillId="3" borderId="0" xfId="0" applyFont="1" applyFill="1" applyAlignment="1">
      <alignment horizontal="center"/>
    </xf>
    <xf numFmtId="0" fontId="6" fillId="3" borderId="0" xfId="0" applyFont="1" applyFill="1" applyBorder="1" applyAlignment="1">
      <alignment horizontal="center"/>
    </xf>
    <xf numFmtId="164" fontId="10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4" fontId="15" fillId="2" borderId="5" xfId="1" applyFont="1" applyFill="1" applyBorder="1" applyAlignment="1">
      <alignment horizontal="left"/>
    </xf>
    <xf numFmtId="164" fontId="15" fillId="2" borderId="5" xfId="1" applyFont="1" applyFill="1" applyBorder="1" applyAlignment="1">
      <alignment horizontal="center"/>
    </xf>
    <xf numFmtId="0" fontId="8" fillId="0" borderId="0" xfId="0" applyFont="1"/>
    <xf numFmtId="164" fontId="15" fillId="2" borderId="10" xfId="0" applyNumberFormat="1" applyFont="1" applyFill="1" applyBorder="1"/>
    <xf numFmtId="164" fontId="5" fillId="2" borderId="2" xfId="1" applyFont="1" applyFill="1" applyBorder="1" applyAlignment="1">
      <alignment horizontal="right"/>
    </xf>
    <xf numFmtId="164" fontId="5" fillId="2" borderId="3" xfId="1" applyFont="1" applyFill="1" applyBorder="1" applyAlignment="1">
      <alignment horizontal="right"/>
    </xf>
    <xf numFmtId="164" fontId="5" fillId="2" borderId="4" xfId="1" applyFont="1" applyFill="1" applyBorder="1" applyAlignment="1">
      <alignment horizontal="righ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40" fontId="13" fillId="0" borderId="0" xfId="2" applyNumberFormat="1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40" fontId="14" fillId="0" borderId="0" xfId="2" applyNumberFormat="1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40" fontId="14" fillId="0" borderId="0" xfId="2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5052017</xdr:colOff>
      <xdr:row>0</xdr:row>
      <xdr:rowOff>195598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0942" y="195598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DirFin\INGRESOS-EGRESOS%202022\INGRESOS-%20EGRESOS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2"/>
      <sheetName val="Febrero 2022"/>
      <sheetName val="Marzo 2022"/>
      <sheetName val="Abril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</sheetNames>
    <sheetDataSet>
      <sheetData sheetId="0"/>
      <sheetData sheetId="1">
        <row r="8">
          <cell r="B8" t="str">
            <v>INGRESOS-EGRESOS</v>
          </cell>
          <cell r="C8"/>
          <cell r="D8"/>
          <cell r="E8"/>
          <cell r="F8"/>
          <cell r="G8"/>
          <cell r="H8"/>
        </row>
        <row r="78">
          <cell r="H78">
            <v>101653303.74000001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tabSelected="1" workbookViewId="0">
      <selection activeCell="B10" sqref="B10:G10"/>
    </sheetView>
  </sheetViews>
  <sheetFormatPr baseColWidth="10" defaultRowHeight="15" x14ac:dyDescent="0.25"/>
  <cols>
    <col min="1" max="1" width="7" customWidth="1"/>
    <col min="2" max="2" width="17.85546875" customWidth="1"/>
    <col min="3" max="3" width="17.5703125" style="45" customWidth="1"/>
    <col min="4" max="4" width="130.85546875" bestFit="1" customWidth="1"/>
    <col min="5" max="5" width="24.28515625" customWidth="1"/>
    <col min="6" max="6" width="24.140625" customWidth="1"/>
    <col min="7" max="7" width="27.7109375" style="8" customWidth="1"/>
    <col min="8" max="8" width="21.85546875" bestFit="1" customWidth="1"/>
  </cols>
  <sheetData>
    <row r="1" spans="1:8" ht="20.100000000000001" customHeight="1" x14ac:dyDescent="0.3">
      <c r="B1" s="1"/>
      <c r="C1" s="2"/>
      <c r="D1" s="1"/>
      <c r="E1" s="1"/>
      <c r="F1" s="1"/>
      <c r="G1" s="3"/>
    </row>
    <row r="2" spans="1:8" ht="20.100000000000001" customHeight="1" x14ac:dyDescent="0.3">
      <c r="B2" s="1"/>
      <c r="C2" s="2"/>
      <c r="D2" s="1"/>
      <c r="E2" s="1"/>
      <c r="F2" s="1"/>
      <c r="G2" s="3"/>
    </row>
    <row r="3" spans="1:8" ht="20.100000000000001" customHeight="1" x14ac:dyDescent="0.3">
      <c r="B3" s="1"/>
      <c r="C3" s="2"/>
      <c r="D3" s="1"/>
      <c r="E3" s="1"/>
      <c r="F3" s="1"/>
      <c r="G3" s="3"/>
    </row>
    <row r="4" spans="1:8" ht="20.100000000000001" customHeight="1" x14ac:dyDescent="0.3">
      <c r="B4" s="1"/>
      <c r="C4" s="2"/>
      <c r="D4" s="1"/>
      <c r="E4" s="1"/>
      <c r="F4" s="1"/>
      <c r="G4" s="3"/>
    </row>
    <row r="5" spans="1:8" ht="20.100000000000001" customHeight="1" x14ac:dyDescent="0.3">
      <c r="B5" s="4"/>
      <c r="C5" s="5"/>
      <c r="D5" s="4"/>
      <c r="E5" s="4"/>
      <c r="F5" s="4"/>
      <c r="G5" s="6"/>
    </row>
    <row r="6" spans="1:8" ht="28.5" customHeight="1" x14ac:dyDescent="0.25">
      <c r="B6" s="59" t="s">
        <v>0</v>
      </c>
      <c r="C6" s="59"/>
      <c r="D6" s="59"/>
      <c r="E6" s="59"/>
      <c r="F6" s="59"/>
      <c r="G6" s="59"/>
    </row>
    <row r="7" spans="1:8" ht="20.100000000000001" customHeight="1" x14ac:dyDescent="0.3">
      <c r="B7" s="60" t="s">
        <v>1</v>
      </c>
      <c r="C7" s="60"/>
      <c r="D7" s="60"/>
      <c r="E7" s="60"/>
      <c r="F7" s="60"/>
      <c r="G7" s="60"/>
    </row>
    <row r="8" spans="1:8" ht="20.100000000000001" customHeight="1" x14ac:dyDescent="0.3">
      <c r="B8" s="61" t="str">
        <f>+'[1]Febrero 2022'!B8:H8</f>
        <v>INGRESOS-EGRESOS</v>
      </c>
      <c r="C8" s="61"/>
      <c r="D8" s="61"/>
      <c r="E8" s="61"/>
      <c r="F8" s="61"/>
      <c r="G8" s="61"/>
    </row>
    <row r="9" spans="1:8" ht="20.100000000000001" customHeight="1" x14ac:dyDescent="0.3">
      <c r="B9" s="62" t="s">
        <v>2</v>
      </c>
      <c r="C9" s="62"/>
      <c r="D9" s="62"/>
      <c r="E9" s="62"/>
      <c r="F9" s="62"/>
      <c r="G9" s="62"/>
    </row>
    <row r="10" spans="1:8" ht="20.100000000000001" customHeight="1" thickBot="1" x14ac:dyDescent="0.35">
      <c r="B10" s="62" t="s">
        <v>3</v>
      </c>
      <c r="C10" s="62"/>
      <c r="D10" s="62"/>
      <c r="E10" s="62"/>
      <c r="F10" s="62"/>
      <c r="G10" s="62"/>
    </row>
    <row r="11" spans="1:8" ht="20.100000000000001" customHeight="1" thickBot="1" x14ac:dyDescent="0.35">
      <c r="A11" s="58" t="s">
        <v>4</v>
      </c>
      <c r="B11" s="58"/>
      <c r="C11" s="58"/>
      <c r="D11" s="58"/>
      <c r="E11" s="58"/>
      <c r="F11" s="58"/>
      <c r="G11" s="58"/>
    </row>
    <row r="12" spans="1:8" ht="20.100000000000001" customHeight="1" thickBot="1" x14ac:dyDescent="0.35">
      <c r="A12" s="50" t="s">
        <v>5</v>
      </c>
      <c r="B12" s="51"/>
      <c r="C12" s="51"/>
      <c r="D12" s="51"/>
      <c r="E12" s="51"/>
      <c r="F12" s="52"/>
      <c r="G12" s="7">
        <f>+'[1]Febrero 2022'!H78</f>
        <v>101653303.74000001</v>
      </c>
      <c r="H12" s="8"/>
    </row>
    <row r="13" spans="1:8" s="48" customFormat="1" ht="20.100000000000001" customHeight="1" x14ac:dyDescent="0.35">
      <c r="A13" s="46" t="s">
        <v>6</v>
      </c>
      <c r="B13" s="46" t="s">
        <v>7</v>
      </c>
      <c r="C13" s="47" t="s">
        <v>8</v>
      </c>
      <c r="D13" s="47" t="s">
        <v>9</v>
      </c>
      <c r="E13" s="47" t="s">
        <v>10</v>
      </c>
      <c r="F13" s="47" t="s">
        <v>11</v>
      </c>
      <c r="G13" s="47" t="s">
        <v>12</v>
      </c>
    </row>
    <row r="14" spans="1:8" ht="20.100000000000001" customHeight="1" x14ac:dyDescent="0.35">
      <c r="A14" s="9">
        <v>1</v>
      </c>
      <c r="B14" s="10">
        <v>44621</v>
      </c>
      <c r="C14" s="11">
        <v>9724</v>
      </c>
      <c r="D14" s="12" t="s">
        <v>13</v>
      </c>
      <c r="E14" s="13">
        <v>50000</v>
      </c>
      <c r="F14" s="14"/>
      <c r="G14" s="15">
        <f>+G12-E14+F14</f>
        <v>101603303.74000001</v>
      </c>
    </row>
    <row r="15" spans="1:8" ht="19.5" customHeight="1" x14ac:dyDescent="0.3">
      <c r="A15" s="9">
        <f>+A14+1</f>
        <v>2</v>
      </c>
      <c r="B15" s="10">
        <v>44622</v>
      </c>
      <c r="C15" s="16">
        <v>9725</v>
      </c>
      <c r="D15" s="12" t="s">
        <v>14</v>
      </c>
      <c r="E15" s="13">
        <v>60000.26</v>
      </c>
      <c r="F15" s="17"/>
      <c r="G15" s="15">
        <f>+G14+F15-E15</f>
        <v>101543303.48</v>
      </c>
    </row>
    <row r="16" spans="1:8" ht="19.5" customHeight="1" x14ac:dyDescent="0.3">
      <c r="A16" s="9">
        <f t="shared" ref="A16:A79" si="0">+A15+1</f>
        <v>3</v>
      </c>
      <c r="B16" s="10" t="s">
        <v>15</v>
      </c>
      <c r="C16" s="16">
        <v>6100040071</v>
      </c>
      <c r="D16" s="18" t="s">
        <v>104</v>
      </c>
      <c r="E16" s="13"/>
      <c r="F16" s="13">
        <v>27105</v>
      </c>
      <c r="G16" s="15">
        <f t="shared" ref="G16:G79" si="1">+G15+F16-E16</f>
        <v>101570408.48</v>
      </c>
    </row>
    <row r="17" spans="1:8" ht="19.5" customHeight="1" x14ac:dyDescent="0.3">
      <c r="A17" s="9">
        <f t="shared" si="0"/>
        <v>4</v>
      </c>
      <c r="B17" s="10">
        <v>44622</v>
      </c>
      <c r="C17" s="16">
        <v>9100040074</v>
      </c>
      <c r="D17" s="18" t="s">
        <v>16</v>
      </c>
      <c r="E17" s="13"/>
      <c r="F17" s="13">
        <v>15209</v>
      </c>
      <c r="G17" s="15">
        <f t="shared" si="1"/>
        <v>101585617.48</v>
      </c>
    </row>
    <row r="18" spans="1:8" ht="19.5" customHeight="1" x14ac:dyDescent="0.3">
      <c r="A18" s="9">
        <f t="shared" si="0"/>
        <v>5</v>
      </c>
      <c r="B18" s="10">
        <v>44622</v>
      </c>
      <c r="C18" s="16">
        <v>70042586</v>
      </c>
      <c r="D18" s="18" t="s">
        <v>17</v>
      </c>
      <c r="E18" s="13">
        <v>333310.44</v>
      </c>
      <c r="F18" s="13"/>
      <c r="G18" s="15">
        <f t="shared" si="1"/>
        <v>101252307.04000001</v>
      </c>
    </row>
    <row r="19" spans="1:8" ht="19.5" customHeight="1" x14ac:dyDescent="0.3">
      <c r="A19" s="9">
        <f t="shared" si="0"/>
        <v>6</v>
      </c>
      <c r="B19" s="10">
        <v>44622</v>
      </c>
      <c r="C19" s="16">
        <v>9726</v>
      </c>
      <c r="D19" s="18" t="s">
        <v>18</v>
      </c>
      <c r="E19" s="13">
        <v>164197.6</v>
      </c>
      <c r="F19" s="14"/>
      <c r="G19" s="15">
        <f t="shared" si="1"/>
        <v>101088109.44000001</v>
      </c>
    </row>
    <row r="20" spans="1:8" ht="18.75" customHeight="1" x14ac:dyDescent="0.3">
      <c r="A20" s="9">
        <f t="shared" si="0"/>
        <v>7</v>
      </c>
      <c r="B20" s="10">
        <v>44622</v>
      </c>
      <c r="C20" s="16">
        <v>70040984</v>
      </c>
      <c r="D20" s="18" t="s">
        <v>19</v>
      </c>
      <c r="E20" s="13">
        <v>336809.1</v>
      </c>
      <c r="F20" s="14"/>
      <c r="G20" s="15">
        <f t="shared" si="1"/>
        <v>100751300.34000002</v>
      </c>
    </row>
    <row r="21" spans="1:8" ht="41.25" customHeight="1" x14ac:dyDescent="0.3">
      <c r="A21" s="9">
        <f t="shared" si="0"/>
        <v>8</v>
      </c>
      <c r="B21" s="10">
        <v>44622</v>
      </c>
      <c r="C21" s="16">
        <v>152500090</v>
      </c>
      <c r="D21" s="19" t="s">
        <v>20</v>
      </c>
      <c r="E21" s="13">
        <v>233382.5</v>
      </c>
      <c r="F21" s="14"/>
      <c r="G21" s="15">
        <f t="shared" si="1"/>
        <v>100517917.84000002</v>
      </c>
    </row>
    <row r="22" spans="1:8" ht="23.25" customHeight="1" x14ac:dyDescent="0.3">
      <c r="A22" s="9">
        <f t="shared" si="0"/>
        <v>9</v>
      </c>
      <c r="B22" s="10">
        <v>44622</v>
      </c>
      <c r="C22" s="16">
        <v>45240</v>
      </c>
      <c r="D22" s="20" t="s">
        <v>105</v>
      </c>
      <c r="E22" s="13">
        <v>820225.27</v>
      </c>
      <c r="F22" s="14"/>
      <c r="G22" s="15">
        <f t="shared" si="1"/>
        <v>99697692.570000023</v>
      </c>
    </row>
    <row r="23" spans="1:8" ht="43.5" customHeight="1" x14ac:dyDescent="0.3">
      <c r="A23" s="9">
        <f t="shared" si="0"/>
        <v>10</v>
      </c>
      <c r="B23" s="10">
        <v>44622</v>
      </c>
      <c r="C23" s="16">
        <v>41374</v>
      </c>
      <c r="D23" s="21" t="s">
        <v>106</v>
      </c>
      <c r="E23" s="13">
        <v>260419.58</v>
      </c>
      <c r="F23" s="14"/>
      <c r="G23" s="15">
        <f t="shared" si="1"/>
        <v>99437272.990000024</v>
      </c>
    </row>
    <row r="24" spans="1:8" ht="27.75" customHeight="1" x14ac:dyDescent="0.3">
      <c r="A24" s="9">
        <f t="shared" si="0"/>
        <v>11</v>
      </c>
      <c r="B24" s="10">
        <v>44624</v>
      </c>
      <c r="C24" s="16">
        <v>4524000031</v>
      </c>
      <c r="D24" s="21" t="s">
        <v>21</v>
      </c>
      <c r="E24" s="13">
        <v>495459.29</v>
      </c>
      <c r="F24" s="14"/>
      <c r="G24" s="15">
        <f t="shared" si="1"/>
        <v>98941813.700000018</v>
      </c>
    </row>
    <row r="25" spans="1:8" ht="24" customHeight="1" x14ac:dyDescent="0.3">
      <c r="A25" s="9">
        <f t="shared" si="0"/>
        <v>12</v>
      </c>
      <c r="B25" s="10">
        <v>44624</v>
      </c>
      <c r="C25" s="16">
        <v>4524000004</v>
      </c>
      <c r="D25" s="21" t="s">
        <v>22</v>
      </c>
      <c r="E25" s="13">
        <v>6000</v>
      </c>
      <c r="F25" s="14"/>
      <c r="G25" s="15">
        <f t="shared" si="1"/>
        <v>98935813.700000018</v>
      </c>
    </row>
    <row r="26" spans="1:8" ht="20.100000000000001" customHeight="1" x14ac:dyDescent="0.3">
      <c r="A26" s="9">
        <f t="shared" si="0"/>
        <v>13</v>
      </c>
      <c r="B26" s="10">
        <v>44627</v>
      </c>
      <c r="C26" s="16">
        <v>9727</v>
      </c>
      <c r="D26" s="18" t="s">
        <v>23</v>
      </c>
      <c r="E26" s="13">
        <v>145807.29</v>
      </c>
      <c r="F26" s="14"/>
      <c r="G26" s="15">
        <f t="shared" si="1"/>
        <v>98790006.410000011</v>
      </c>
    </row>
    <row r="27" spans="1:8" ht="20.100000000000001" customHeight="1" x14ac:dyDescent="0.3">
      <c r="A27" s="9">
        <f t="shared" si="0"/>
        <v>14</v>
      </c>
      <c r="B27" s="10">
        <v>44627</v>
      </c>
      <c r="C27" s="16">
        <v>9728</v>
      </c>
      <c r="D27" s="18" t="s">
        <v>24</v>
      </c>
      <c r="E27" s="13">
        <v>14464.05</v>
      </c>
      <c r="F27" s="14"/>
      <c r="G27" s="15">
        <f t="shared" si="1"/>
        <v>98775542.360000014</v>
      </c>
    </row>
    <row r="28" spans="1:8" ht="20.100000000000001" customHeight="1" x14ac:dyDescent="0.3">
      <c r="A28" s="9">
        <f t="shared" si="0"/>
        <v>15</v>
      </c>
      <c r="B28" s="10">
        <v>44627</v>
      </c>
      <c r="C28" s="16">
        <v>9729</v>
      </c>
      <c r="D28" s="18" t="s">
        <v>25</v>
      </c>
      <c r="E28" s="13">
        <v>446344.6</v>
      </c>
      <c r="F28" s="14"/>
      <c r="G28" s="15">
        <f t="shared" si="1"/>
        <v>98329197.76000002</v>
      </c>
      <c r="H28" s="22"/>
    </row>
    <row r="29" spans="1:8" ht="20.100000000000001" customHeight="1" x14ac:dyDescent="0.3">
      <c r="A29" s="9">
        <f t="shared" si="0"/>
        <v>16</v>
      </c>
      <c r="B29" s="10">
        <v>44627</v>
      </c>
      <c r="C29" s="16">
        <v>9730</v>
      </c>
      <c r="D29" s="18" t="s">
        <v>26</v>
      </c>
      <c r="E29" s="13">
        <v>585171.12</v>
      </c>
      <c r="F29" s="14"/>
      <c r="G29" s="15">
        <f t="shared" si="1"/>
        <v>97744026.640000015</v>
      </c>
      <c r="H29" s="22"/>
    </row>
    <row r="30" spans="1:8" ht="20.100000000000001" customHeight="1" x14ac:dyDescent="0.3">
      <c r="A30" s="9">
        <f t="shared" si="0"/>
        <v>17</v>
      </c>
      <c r="B30" s="10">
        <v>44627</v>
      </c>
      <c r="C30" s="16">
        <v>9731</v>
      </c>
      <c r="D30" s="18" t="s">
        <v>27</v>
      </c>
      <c r="E30" s="13">
        <v>77970</v>
      </c>
      <c r="F30" s="14"/>
      <c r="G30" s="15">
        <f t="shared" si="1"/>
        <v>97666056.640000015</v>
      </c>
    </row>
    <row r="31" spans="1:8" ht="20.100000000000001" customHeight="1" x14ac:dyDescent="0.3">
      <c r="A31" s="9">
        <f t="shared" si="0"/>
        <v>18</v>
      </c>
      <c r="B31" s="10">
        <v>44627</v>
      </c>
      <c r="C31" s="16">
        <v>9732</v>
      </c>
      <c r="D31" s="18" t="s">
        <v>28</v>
      </c>
      <c r="E31" s="13">
        <v>15312.46</v>
      </c>
      <c r="F31" s="14"/>
      <c r="G31" s="15">
        <f t="shared" si="1"/>
        <v>97650744.180000022</v>
      </c>
    </row>
    <row r="32" spans="1:8" ht="20.100000000000001" customHeight="1" x14ac:dyDescent="0.3">
      <c r="A32" s="9">
        <f t="shared" si="0"/>
        <v>19</v>
      </c>
      <c r="B32" s="10">
        <v>44627</v>
      </c>
      <c r="C32" s="16">
        <v>9733</v>
      </c>
      <c r="D32" s="18" t="s">
        <v>29</v>
      </c>
      <c r="E32" s="13">
        <v>1326620</v>
      </c>
      <c r="F32" s="14"/>
      <c r="G32" s="15">
        <f t="shared" si="1"/>
        <v>96324124.180000022</v>
      </c>
    </row>
    <row r="33" spans="1:7" ht="20.100000000000001" customHeight="1" x14ac:dyDescent="0.3">
      <c r="A33" s="9">
        <f t="shared" si="0"/>
        <v>20</v>
      </c>
      <c r="B33" s="10">
        <v>44627</v>
      </c>
      <c r="C33" s="16">
        <v>9734</v>
      </c>
      <c r="D33" s="18" t="s">
        <v>30</v>
      </c>
      <c r="E33" s="13">
        <v>7123.52</v>
      </c>
      <c r="F33" s="14"/>
      <c r="G33" s="15">
        <f t="shared" si="1"/>
        <v>96317000.660000026</v>
      </c>
    </row>
    <row r="34" spans="1:7" ht="20.100000000000001" customHeight="1" x14ac:dyDescent="0.3">
      <c r="A34" s="9">
        <f t="shared" si="0"/>
        <v>21</v>
      </c>
      <c r="B34" s="10">
        <v>44629</v>
      </c>
      <c r="C34" s="16">
        <v>9735</v>
      </c>
      <c r="D34" s="18" t="s">
        <v>26</v>
      </c>
      <c r="E34" s="13">
        <v>212055.07</v>
      </c>
      <c r="F34" s="23"/>
      <c r="G34" s="15">
        <f t="shared" si="1"/>
        <v>96104945.590000033</v>
      </c>
    </row>
    <row r="35" spans="1:7" ht="20.100000000000001" customHeight="1" x14ac:dyDescent="0.3">
      <c r="A35" s="9">
        <f t="shared" si="0"/>
        <v>22</v>
      </c>
      <c r="B35" s="10">
        <v>44629</v>
      </c>
      <c r="C35" s="16">
        <v>9736</v>
      </c>
      <c r="D35" s="18" t="s">
        <v>31</v>
      </c>
      <c r="E35" s="13">
        <v>153680</v>
      </c>
      <c r="F35" s="23"/>
      <c r="G35" s="15">
        <f t="shared" si="1"/>
        <v>95951265.590000033</v>
      </c>
    </row>
    <row r="36" spans="1:7" ht="20.100000000000001" customHeight="1" x14ac:dyDescent="0.3">
      <c r="A36" s="9">
        <f t="shared" si="0"/>
        <v>23</v>
      </c>
      <c r="B36" s="10">
        <v>44629</v>
      </c>
      <c r="C36" s="16">
        <v>9737</v>
      </c>
      <c r="D36" s="18" t="s">
        <v>32</v>
      </c>
      <c r="E36" s="13">
        <v>33070.67</v>
      </c>
      <c r="F36" s="14"/>
      <c r="G36" s="15">
        <f t="shared" si="1"/>
        <v>95918194.920000032</v>
      </c>
    </row>
    <row r="37" spans="1:7" ht="20.100000000000001" customHeight="1" x14ac:dyDescent="0.3">
      <c r="A37" s="9">
        <f t="shared" si="0"/>
        <v>24</v>
      </c>
      <c r="B37" s="10">
        <v>44630</v>
      </c>
      <c r="C37" s="16">
        <v>4524000242</v>
      </c>
      <c r="D37" s="18" t="s">
        <v>33</v>
      </c>
      <c r="E37" s="13"/>
      <c r="F37" s="14">
        <v>75156794</v>
      </c>
      <c r="G37" s="15">
        <f t="shared" si="1"/>
        <v>171074988.92000002</v>
      </c>
    </row>
    <row r="38" spans="1:7" ht="20.100000000000001" customHeight="1" x14ac:dyDescent="0.3">
      <c r="A38" s="9">
        <f t="shared" si="0"/>
        <v>25</v>
      </c>
      <c r="B38" s="10">
        <v>44630</v>
      </c>
      <c r="C38" s="16">
        <v>70042260</v>
      </c>
      <c r="D38" s="18" t="s">
        <v>34</v>
      </c>
      <c r="E38" s="13">
        <v>1685.31</v>
      </c>
      <c r="F38" s="14"/>
      <c r="G38" s="15">
        <f t="shared" si="1"/>
        <v>171073303.61000001</v>
      </c>
    </row>
    <row r="39" spans="1:7" ht="20.100000000000001" customHeight="1" x14ac:dyDescent="0.3">
      <c r="A39" s="9">
        <f t="shared" si="0"/>
        <v>26</v>
      </c>
      <c r="B39" s="10">
        <v>44631</v>
      </c>
      <c r="C39" s="16">
        <v>70045226</v>
      </c>
      <c r="D39" s="18" t="s">
        <v>35</v>
      </c>
      <c r="E39" s="13">
        <v>200911.88</v>
      </c>
      <c r="F39" s="14"/>
      <c r="G39" s="15">
        <f t="shared" si="1"/>
        <v>170872391.73000002</v>
      </c>
    </row>
    <row r="40" spans="1:7" ht="20.100000000000001" customHeight="1" x14ac:dyDescent="0.3">
      <c r="A40" s="9">
        <f t="shared" si="0"/>
        <v>27</v>
      </c>
      <c r="B40" s="10">
        <v>44631</v>
      </c>
      <c r="C40" s="16">
        <v>70045655</v>
      </c>
      <c r="D40" s="18" t="s">
        <v>35</v>
      </c>
      <c r="E40" s="13">
        <v>184804.19</v>
      </c>
      <c r="F40" s="14"/>
      <c r="G40" s="15">
        <f t="shared" si="1"/>
        <v>170687587.54000002</v>
      </c>
    </row>
    <row r="41" spans="1:7" ht="20.100000000000001" customHeight="1" x14ac:dyDescent="0.3">
      <c r="A41" s="9">
        <f t="shared" si="0"/>
        <v>28</v>
      </c>
      <c r="B41" s="10">
        <v>44631</v>
      </c>
      <c r="C41" s="16">
        <v>70044039</v>
      </c>
      <c r="D41" s="18" t="s">
        <v>36</v>
      </c>
      <c r="E41" s="13">
        <v>4520</v>
      </c>
      <c r="F41" s="14"/>
      <c r="G41" s="15">
        <f t="shared" si="1"/>
        <v>170683067.54000002</v>
      </c>
    </row>
    <row r="42" spans="1:7" ht="41.25" customHeight="1" x14ac:dyDescent="0.3">
      <c r="A42" s="9">
        <f t="shared" si="0"/>
        <v>29</v>
      </c>
      <c r="B42" s="10">
        <v>44631</v>
      </c>
      <c r="C42" s="16">
        <v>4524000002</v>
      </c>
      <c r="D42" s="21" t="s">
        <v>37</v>
      </c>
      <c r="E42" s="13">
        <v>14024.55</v>
      </c>
      <c r="F42" s="14"/>
      <c r="G42" s="15">
        <f t="shared" si="1"/>
        <v>170669042.99000001</v>
      </c>
    </row>
    <row r="43" spans="1:7" ht="20.100000000000001" customHeight="1" x14ac:dyDescent="0.3">
      <c r="A43" s="9">
        <f t="shared" si="0"/>
        <v>30</v>
      </c>
      <c r="B43" s="10">
        <v>44631</v>
      </c>
      <c r="C43" s="16">
        <v>9738</v>
      </c>
      <c r="D43" s="18" t="s">
        <v>38</v>
      </c>
      <c r="E43" s="13">
        <v>125743.13</v>
      </c>
      <c r="F43" s="14"/>
      <c r="G43" s="15">
        <f t="shared" si="1"/>
        <v>170543299.86000001</v>
      </c>
    </row>
    <row r="44" spans="1:7" ht="20.100000000000001" customHeight="1" x14ac:dyDescent="0.3">
      <c r="A44" s="9">
        <f t="shared" si="0"/>
        <v>31</v>
      </c>
      <c r="B44" s="10">
        <v>44634</v>
      </c>
      <c r="C44" s="16">
        <v>9739</v>
      </c>
      <c r="D44" s="18" t="s">
        <v>39</v>
      </c>
      <c r="E44" s="13">
        <v>4520</v>
      </c>
      <c r="F44" s="14"/>
      <c r="G44" s="15">
        <f t="shared" si="1"/>
        <v>170538779.86000001</v>
      </c>
    </row>
    <row r="45" spans="1:7" ht="20.100000000000001" customHeight="1" x14ac:dyDescent="0.3">
      <c r="A45" s="9">
        <f t="shared" si="0"/>
        <v>32</v>
      </c>
      <c r="B45" s="10">
        <v>44634</v>
      </c>
      <c r="C45" s="16">
        <v>9740</v>
      </c>
      <c r="D45" s="18" t="s">
        <v>40</v>
      </c>
      <c r="E45" s="13">
        <v>161500</v>
      </c>
      <c r="F45" s="14"/>
      <c r="G45" s="15">
        <f t="shared" si="1"/>
        <v>170377279.86000001</v>
      </c>
    </row>
    <row r="46" spans="1:7" ht="20.100000000000001" customHeight="1" x14ac:dyDescent="0.3">
      <c r="A46" s="9">
        <f t="shared" si="0"/>
        <v>33</v>
      </c>
      <c r="B46" s="10">
        <v>44634</v>
      </c>
      <c r="C46" s="16">
        <v>9741</v>
      </c>
      <c r="D46" s="18" t="s">
        <v>41</v>
      </c>
      <c r="E46" s="13">
        <v>55935</v>
      </c>
      <c r="F46" s="14"/>
      <c r="G46" s="15">
        <f t="shared" si="1"/>
        <v>170321344.86000001</v>
      </c>
    </row>
    <row r="47" spans="1:7" ht="20.100000000000001" customHeight="1" x14ac:dyDescent="0.3">
      <c r="A47" s="9">
        <f t="shared" si="0"/>
        <v>34</v>
      </c>
      <c r="B47" s="10">
        <v>44634</v>
      </c>
      <c r="C47" s="16">
        <v>9742</v>
      </c>
      <c r="D47" s="18" t="s">
        <v>42</v>
      </c>
      <c r="E47" s="13">
        <v>77008.7</v>
      </c>
      <c r="F47" s="14"/>
      <c r="G47" s="15">
        <f t="shared" si="1"/>
        <v>170244336.16000003</v>
      </c>
    </row>
    <row r="48" spans="1:7" ht="20.100000000000001" customHeight="1" x14ac:dyDescent="0.3">
      <c r="A48" s="9">
        <f t="shared" si="0"/>
        <v>35</v>
      </c>
      <c r="B48" s="10">
        <v>44634</v>
      </c>
      <c r="C48" s="16">
        <v>9743</v>
      </c>
      <c r="D48" s="18" t="s">
        <v>43</v>
      </c>
      <c r="E48" s="13">
        <v>474600</v>
      </c>
      <c r="F48" s="14"/>
      <c r="G48" s="15">
        <f t="shared" si="1"/>
        <v>169769736.16000003</v>
      </c>
    </row>
    <row r="49" spans="1:7" ht="20.100000000000001" customHeight="1" x14ac:dyDescent="0.3">
      <c r="A49" s="9">
        <f t="shared" si="0"/>
        <v>36</v>
      </c>
      <c r="B49" s="10">
        <v>44634</v>
      </c>
      <c r="C49" s="16">
        <v>9744</v>
      </c>
      <c r="D49" s="18" t="s">
        <v>44</v>
      </c>
      <c r="E49" s="13">
        <v>22600</v>
      </c>
      <c r="F49" s="14"/>
      <c r="G49" s="15">
        <f t="shared" si="1"/>
        <v>169747136.16000003</v>
      </c>
    </row>
    <row r="50" spans="1:7" ht="20.100000000000001" customHeight="1" x14ac:dyDescent="0.3">
      <c r="A50" s="9">
        <f t="shared" si="0"/>
        <v>37</v>
      </c>
      <c r="B50" s="10">
        <v>44634</v>
      </c>
      <c r="C50" s="16">
        <v>9745</v>
      </c>
      <c r="D50" s="18" t="s">
        <v>45</v>
      </c>
      <c r="E50" s="13">
        <v>17741</v>
      </c>
      <c r="F50" s="14"/>
      <c r="G50" s="15">
        <f t="shared" si="1"/>
        <v>169729395.16000003</v>
      </c>
    </row>
    <row r="51" spans="1:7" ht="20.100000000000001" customHeight="1" x14ac:dyDescent="0.3">
      <c r="A51" s="9">
        <f t="shared" si="0"/>
        <v>38</v>
      </c>
      <c r="B51" s="10">
        <v>44635</v>
      </c>
      <c r="C51" s="16">
        <v>70044656</v>
      </c>
      <c r="D51" s="18" t="s">
        <v>46</v>
      </c>
      <c r="E51" s="13">
        <v>617624</v>
      </c>
      <c r="F51" s="14"/>
      <c r="G51" s="15">
        <f t="shared" si="1"/>
        <v>169111771.16000003</v>
      </c>
    </row>
    <row r="52" spans="1:7" ht="20.100000000000001" customHeight="1" x14ac:dyDescent="0.3">
      <c r="A52" s="9">
        <f t="shared" si="0"/>
        <v>39</v>
      </c>
      <c r="B52" s="10">
        <v>44637</v>
      </c>
      <c r="C52" s="16">
        <v>70046046</v>
      </c>
      <c r="D52" s="18" t="s">
        <v>47</v>
      </c>
      <c r="E52" s="13">
        <v>2292019.7599999998</v>
      </c>
      <c r="F52" s="14"/>
      <c r="G52" s="15">
        <f t="shared" si="1"/>
        <v>166819751.40000004</v>
      </c>
    </row>
    <row r="53" spans="1:7" ht="41.25" customHeight="1" x14ac:dyDescent="0.3">
      <c r="A53" s="9">
        <f t="shared" si="0"/>
        <v>40</v>
      </c>
      <c r="B53" s="10">
        <v>44638</v>
      </c>
      <c r="C53" s="16">
        <v>4524000004</v>
      </c>
      <c r="D53" s="21" t="s">
        <v>48</v>
      </c>
      <c r="E53" s="13">
        <v>9000</v>
      </c>
      <c r="F53" s="14"/>
      <c r="G53" s="15">
        <f t="shared" si="1"/>
        <v>166810751.40000004</v>
      </c>
    </row>
    <row r="54" spans="1:7" ht="41.25" customHeight="1" x14ac:dyDescent="0.3">
      <c r="A54" s="9">
        <f t="shared" si="0"/>
        <v>41</v>
      </c>
      <c r="B54" s="10">
        <v>44638</v>
      </c>
      <c r="C54" s="16">
        <v>4524000004</v>
      </c>
      <c r="D54" s="21" t="s">
        <v>49</v>
      </c>
      <c r="E54" s="13">
        <v>8800</v>
      </c>
      <c r="F54" s="14"/>
      <c r="G54" s="15">
        <f t="shared" si="1"/>
        <v>166801951.40000004</v>
      </c>
    </row>
    <row r="55" spans="1:7" ht="20.100000000000001" customHeight="1" x14ac:dyDescent="0.3">
      <c r="A55" s="9">
        <f t="shared" si="0"/>
        <v>42</v>
      </c>
      <c r="B55" s="10">
        <v>44638</v>
      </c>
      <c r="C55" s="16">
        <v>9746</v>
      </c>
      <c r="D55" s="18" t="s">
        <v>50</v>
      </c>
      <c r="E55" s="13">
        <v>0</v>
      </c>
      <c r="F55" s="14"/>
      <c r="G55" s="15">
        <f t="shared" si="1"/>
        <v>166801951.40000004</v>
      </c>
    </row>
    <row r="56" spans="1:7" ht="20.100000000000001" customHeight="1" x14ac:dyDescent="0.3">
      <c r="A56" s="9">
        <f t="shared" si="0"/>
        <v>43</v>
      </c>
      <c r="B56" s="10">
        <v>44638</v>
      </c>
      <c r="C56" s="16">
        <v>9747</v>
      </c>
      <c r="D56" s="18" t="s">
        <v>51</v>
      </c>
      <c r="E56" s="13">
        <v>103835.5</v>
      </c>
      <c r="F56" s="14"/>
      <c r="G56" s="15">
        <f t="shared" si="1"/>
        <v>166698115.90000004</v>
      </c>
    </row>
    <row r="57" spans="1:7" ht="20.100000000000001" customHeight="1" x14ac:dyDescent="0.3">
      <c r="A57" s="9">
        <f t="shared" si="0"/>
        <v>44</v>
      </c>
      <c r="B57" s="10">
        <v>44638</v>
      </c>
      <c r="C57" s="16">
        <v>4524000007</v>
      </c>
      <c r="D57" s="18" t="s">
        <v>52</v>
      </c>
      <c r="E57" s="13">
        <v>236669.06</v>
      </c>
      <c r="F57" s="14"/>
      <c r="G57" s="15">
        <f t="shared" si="1"/>
        <v>166461446.84000003</v>
      </c>
    </row>
    <row r="58" spans="1:7" ht="20.100000000000001" customHeight="1" x14ac:dyDescent="0.3">
      <c r="A58" s="9">
        <f t="shared" si="0"/>
        <v>45</v>
      </c>
      <c r="B58" s="10">
        <v>44638</v>
      </c>
      <c r="C58" s="16">
        <v>4524000002</v>
      </c>
      <c r="D58" s="18" t="s">
        <v>53</v>
      </c>
      <c r="E58" s="13">
        <v>45000</v>
      </c>
      <c r="F58" s="14"/>
      <c r="G58" s="15">
        <f t="shared" si="1"/>
        <v>166416446.84000003</v>
      </c>
    </row>
    <row r="59" spans="1:7" ht="20.100000000000001" customHeight="1" x14ac:dyDescent="0.3">
      <c r="A59" s="9">
        <f t="shared" si="0"/>
        <v>46</v>
      </c>
      <c r="B59" s="10">
        <v>44638</v>
      </c>
      <c r="C59" s="16">
        <v>4524000064</v>
      </c>
      <c r="D59" s="18" t="s">
        <v>54</v>
      </c>
      <c r="E59" s="13">
        <v>762767.07</v>
      </c>
      <c r="F59" s="14"/>
      <c r="G59" s="15">
        <f t="shared" si="1"/>
        <v>165653679.77000004</v>
      </c>
    </row>
    <row r="60" spans="1:7" ht="20.100000000000001" customHeight="1" x14ac:dyDescent="0.3">
      <c r="A60" s="9">
        <f t="shared" si="0"/>
        <v>47</v>
      </c>
      <c r="B60" s="10">
        <v>44638</v>
      </c>
      <c r="C60" s="16">
        <v>4524000002</v>
      </c>
      <c r="D60" s="18" t="s">
        <v>55</v>
      </c>
      <c r="E60" s="13">
        <v>10335.049999999999</v>
      </c>
      <c r="F60" s="14"/>
      <c r="G60" s="15">
        <f t="shared" si="1"/>
        <v>165643344.72000003</v>
      </c>
    </row>
    <row r="61" spans="1:7" ht="20.100000000000001" customHeight="1" x14ac:dyDescent="0.3">
      <c r="A61" s="9">
        <f t="shared" si="0"/>
        <v>48</v>
      </c>
      <c r="B61" s="10">
        <v>44638</v>
      </c>
      <c r="C61" s="16">
        <v>4524000006</v>
      </c>
      <c r="D61" s="18" t="s">
        <v>56</v>
      </c>
      <c r="E61" s="13">
        <v>256771.20000000001</v>
      </c>
      <c r="F61" s="14"/>
      <c r="G61" s="15">
        <f t="shared" si="1"/>
        <v>165386573.52000004</v>
      </c>
    </row>
    <row r="62" spans="1:7" ht="20.100000000000001" customHeight="1" x14ac:dyDescent="0.3">
      <c r="A62" s="9">
        <f t="shared" si="0"/>
        <v>49</v>
      </c>
      <c r="B62" s="10">
        <v>44638</v>
      </c>
      <c r="C62" s="16">
        <v>4524000118</v>
      </c>
      <c r="D62" s="18" t="s">
        <v>57</v>
      </c>
      <c r="E62" s="13">
        <v>3589389.12</v>
      </c>
      <c r="F62" s="14"/>
      <c r="G62" s="15">
        <f t="shared" si="1"/>
        <v>161797184.40000004</v>
      </c>
    </row>
    <row r="63" spans="1:7" ht="20.100000000000001" customHeight="1" x14ac:dyDescent="0.3">
      <c r="A63" s="9">
        <f t="shared" si="0"/>
        <v>50</v>
      </c>
      <c r="B63" s="10">
        <v>44638</v>
      </c>
      <c r="C63" s="16">
        <v>4524000354</v>
      </c>
      <c r="D63" s="18" t="s">
        <v>58</v>
      </c>
      <c r="E63" s="13">
        <v>22881719.800000001</v>
      </c>
      <c r="F63" s="14"/>
      <c r="G63" s="15">
        <f t="shared" si="1"/>
        <v>138915464.60000002</v>
      </c>
    </row>
    <row r="64" spans="1:7" ht="42.75" customHeight="1" x14ac:dyDescent="0.3">
      <c r="A64" s="9">
        <f t="shared" si="0"/>
        <v>51</v>
      </c>
      <c r="B64" s="10">
        <v>44638</v>
      </c>
      <c r="C64" s="16">
        <v>90210009008</v>
      </c>
      <c r="D64" s="19" t="s">
        <v>59</v>
      </c>
      <c r="E64" s="13">
        <v>83400</v>
      </c>
      <c r="F64" s="14"/>
      <c r="G64" s="15">
        <f t="shared" si="1"/>
        <v>138832064.60000002</v>
      </c>
    </row>
    <row r="65" spans="1:7" ht="20.100000000000001" customHeight="1" x14ac:dyDescent="0.3">
      <c r="A65" s="9">
        <f t="shared" si="0"/>
        <v>52</v>
      </c>
      <c r="B65" s="10">
        <v>44641</v>
      </c>
      <c r="C65" s="16">
        <v>9748</v>
      </c>
      <c r="D65" s="18" t="s">
        <v>39</v>
      </c>
      <c r="E65" s="13">
        <v>30295.3</v>
      </c>
      <c r="F65" s="14"/>
      <c r="G65" s="15">
        <f t="shared" si="1"/>
        <v>138801769.30000001</v>
      </c>
    </row>
    <row r="66" spans="1:7" ht="20.100000000000001" customHeight="1" x14ac:dyDescent="0.3">
      <c r="A66" s="9">
        <f t="shared" si="0"/>
        <v>53</v>
      </c>
      <c r="B66" s="10">
        <v>44641</v>
      </c>
      <c r="C66" s="16">
        <v>9749</v>
      </c>
      <c r="D66" s="18" t="s">
        <v>39</v>
      </c>
      <c r="E66" s="13">
        <v>4520</v>
      </c>
      <c r="F66" s="14"/>
      <c r="G66" s="15">
        <f t="shared" si="1"/>
        <v>138797249.30000001</v>
      </c>
    </row>
    <row r="67" spans="1:7" ht="20.100000000000001" customHeight="1" x14ac:dyDescent="0.3">
      <c r="A67" s="9">
        <f t="shared" si="0"/>
        <v>54</v>
      </c>
      <c r="B67" s="10">
        <v>44641</v>
      </c>
      <c r="C67" s="16">
        <v>9750</v>
      </c>
      <c r="D67" s="18" t="s">
        <v>60</v>
      </c>
      <c r="E67" s="13">
        <v>20349.55</v>
      </c>
      <c r="F67" s="14"/>
      <c r="G67" s="15">
        <f t="shared" si="1"/>
        <v>138776899.75</v>
      </c>
    </row>
    <row r="68" spans="1:7" ht="20.100000000000001" customHeight="1" x14ac:dyDescent="0.3">
      <c r="A68" s="9">
        <f t="shared" si="0"/>
        <v>55</v>
      </c>
      <c r="B68" s="10">
        <v>44641</v>
      </c>
      <c r="C68" s="16">
        <v>9751</v>
      </c>
      <c r="D68" s="18" t="s">
        <v>61</v>
      </c>
      <c r="E68" s="13">
        <v>1008073</v>
      </c>
      <c r="F68" s="14"/>
      <c r="G68" s="15">
        <f t="shared" si="1"/>
        <v>137768826.75</v>
      </c>
    </row>
    <row r="69" spans="1:7" ht="20.100000000000001" customHeight="1" x14ac:dyDescent="0.3">
      <c r="A69" s="9">
        <f t="shared" si="0"/>
        <v>56</v>
      </c>
      <c r="B69" s="10">
        <v>44641</v>
      </c>
      <c r="C69" s="16">
        <v>9752</v>
      </c>
      <c r="D69" s="18" t="s">
        <v>62</v>
      </c>
      <c r="E69" s="13">
        <v>95400</v>
      </c>
      <c r="F69" s="14"/>
      <c r="G69" s="15">
        <f t="shared" si="1"/>
        <v>137673426.75</v>
      </c>
    </row>
    <row r="70" spans="1:7" ht="20.100000000000001" customHeight="1" x14ac:dyDescent="0.3">
      <c r="A70" s="9">
        <f t="shared" si="0"/>
        <v>57</v>
      </c>
      <c r="B70" s="10">
        <v>44641</v>
      </c>
      <c r="C70" s="16">
        <v>70047128</v>
      </c>
      <c r="D70" s="18" t="s">
        <v>63</v>
      </c>
      <c r="E70" s="13">
        <v>128412.75</v>
      </c>
      <c r="F70" s="14"/>
      <c r="G70" s="15">
        <f t="shared" si="1"/>
        <v>137545014</v>
      </c>
    </row>
    <row r="71" spans="1:7" ht="20.100000000000001" customHeight="1" x14ac:dyDescent="0.3">
      <c r="A71" s="9">
        <f t="shared" si="0"/>
        <v>58</v>
      </c>
      <c r="B71" s="10">
        <v>44641</v>
      </c>
      <c r="C71" s="16">
        <v>70046194</v>
      </c>
      <c r="D71" s="18" t="s">
        <v>64</v>
      </c>
      <c r="E71" s="13">
        <v>25781.83</v>
      </c>
      <c r="F71" s="14"/>
      <c r="G71" s="15">
        <f t="shared" si="1"/>
        <v>137519232.16999999</v>
      </c>
    </row>
    <row r="72" spans="1:7" ht="20.100000000000001" customHeight="1" x14ac:dyDescent="0.3">
      <c r="A72" s="9">
        <f t="shared" si="0"/>
        <v>59</v>
      </c>
      <c r="B72" s="10">
        <v>44641</v>
      </c>
      <c r="C72" s="16">
        <v>14510001902</v>
      </c>
      <c r="D72" s="18" t="s">
        <v>65</v>
      </c>
      <c r="E72" s="13"/>
      <c r="F72" s="23">
        <v>200</v>
      </c>
      <c r="G72" s="15">
        <f t="shared" si="1"/>
        <v>137519432.16999999</v>
      </c>
    </row>
    <row r="73" spans="1:7" ht="20.100000000000001" customHeight="1" x14ac:dyDescent="0.3">
      <c r="A73" s="9">
        <f t="shared" si="0"/>
        <v>60</v>
      </c>
      <c r="B73" s="10">
        <v>44642</v>
      </c>
      <c r="C73" s="16">
        <v>9753</v>
      </c>
      <c r="D73" s="18" t="s">
        <v>66</v>
      </c>
      <c r="E73" s="13">
        <v>283558.09999999998</v>
      </c>
      <c r="F73" s="14"/>
      <c r="G73" s="15">
        <f t="shared" si="1"/>
        <v>137235874.06999999</v>
      </c>
    </row>
    <row r="74" spans="1:7" ht="20.100000000000001" customHeight="1" x14ac:dyDescent="0.3">
      <c r="A74" s="9">
        <f t="shared" si="0"/>
        <v>61</v>
      </c>
      <c r="B74" s="10">
        <v>44644</v>
      </c>
      <c r="C74" s="16">
        <v>9754</v>
      </c>
      <c r="D74" s="18" t="s">
        <v>67</v>
      </c>
      <c r="E74" s="13">
        <v>65367.47</v>
      </c>
      <c r="F74" s="14"/>
      <c r="G74" s="15">
        <f t="shared" si="1"/>
        <v>137170506.59999999</v>
      </c>
    </row>
    <row r="75" spans="1:7" ht="20.100000000000001" customHeight="1" x14ac:dyDescent="0.3">
      <c r="A75" s="9">
        <f t="shared" si="0"/>
        <v>62</v>
      </c>
      <c r="B75" s="10">
        <v>44644</v>
      </c>
      <c r="C75" s="16">
        <v>9755</v>
      </c>
      <c r="D75" s="18" t="s">
        <v>68</v>
      </c>
      <c r="E75" s="13">
        <v>11300</v>
      </c>
      <c r="F75" s="14"/>
      <c r="G75" s="15">
        <f t="shared" si="1"/>
        <v>137159206.59999999</v>
      </c>
    </row>
    <row r="76" spans="1:7" ht="20.100000000000001" customHeight="1" x14ac:dyDescent="0.3">
      <c r="A76" s="9">
        <f t="shared" si="0"/>
        <v>63</v>
      </c>
      <c r="B76" s="10">
        <v>44644</v>
      </c>
      <c r="C76" s="16">
        <v>9756</v>
      </c>
      <c r="D76" s="18" t="s">
        <v>69</v>
      </c>
      <c r="E76" s="13">
        <v>26813.54</v>
      </c>
      <c r="F76" s="14"/>
      <c r="G76" s="15">
        <f t="shared" si="1"/>
        <v>137132393.06</v>
      </c>
    </row>
    <row r="77" spans="1:7" ht="20.100000000000001" customHeight="1" x14ac:dyDescent="0.3">
      <c r="A77" s="9">
        <f t="shared" si="0"/>
        <v>64</v>
      </c>
      <c r="B77" s="10">
        <v>44644</v>
      </c>
      <c r="C77" s="16">
        <v>9757</v>
      </c>
      <c r="D77" s="18" t="s">
        <v>32</v>
      </c>
      <c r="E77" s="13">
        <v>23501.59</v>
      </c>
      <c r="F77" s="14"/>
      <c r="G77" s="15">
        <f t="shared" si="1"/>
        <v>137108891.47</v>
      </c>
    </row>
    <row r="78" spans="1:7" ht="20.100000000000001" customHeight="1" x14ac:dyDescent="0.3">
      <c r="A78" s="9">
        <f t="shared" si="0"/>
        <v>65</v>
      </c>
      <c r="B78" s="10">
        <v>44644</v>
      </c>
      <c r="C78" s="16">
        <v>9758</v>
      </c>
      <c r="D78" s="18" t="s">
        <v>30</v>
      </c>
      <c r="E78" s="13">
        <v>18476.63</v>
      </c>
      <c r="F78" s="14"/>
      <c r="G78" s="15">
        <f t="shared" si="1"/>
        <v>137090414.84</v>
      </c>
    </row>
    <row r="79" spans="1:7" ht="20.100000000000001" customHeight="1" x14ac:dyDescent="0.3">
      <c r="A79" s="9">
        <f t="shared" si="0"/>
        <v>66</v>
      </c>
      <c r="B79" s="10">
        <v>44644</v>
      </c>
      <c r="C79" s="16">
        <v>9759</v>
      </c>
      <c r="D79" s="18" t="s">
        <v>70</v>
      </c>
      <c r="E79" s="13">
        <v>5367.5</v>
      </c>
      <c r="F79" s="14"/>
      <c r="G79" s="15">
        <f t="shared" si="1"/>
        <v>137085047.34</v>
      </c>
    </row>
    <row r="80" spans="1:7" ht="20.100000000000001" customHeight="1" x14ac:dyDescent="0.3">
      <c r="A80" s="9">
        <f t="shared" ref="A80:A104" si="2">+A79+1</f>
        <v>67</v>
      </c>
      <c r="B80" s="10">
        <v>44644</v>
      </c>
      <c r="C80" s="16">
        <v>9760</v>
      </c>
      <c r="D80" s="18" t="s">
        <v>71</v>
      </c>
      <c r="E80" s="13">
        <v>286157.15999999997</v>
      </c>
      <c r="F80" s="14"/>
      <c r="G80" s="15">
        <f t="shared" ref="G80:G104" si="3">+G79+F80-E80</f>
        <v>136798890.18000001</v>
      </c>
    </row>
    <row r="81" spans="1:7" ht="20.100000000000001" customHeight="1" x14ac:dyDescent="0.3">
      <c r="A81" s="9">
        <f t="shared" si="2"/>
        <v>68</v>
      </c>
      <c r="B81" s="10">
        <v>44644</v>
      </c>
      <c r="C81" s="16">
        <v>9761</v>
      </c>
      <c r="D81" s="18" t="s">
        <v>72</v>
      </c>
      <c r="E81" s="13">
        <v>579581.93000000005</v>
      </c>
      <c r="F81" s="14"/>
      <c r="G81" s="15">
        <f t="shared" si="3"/>
        <v>136219308.25</v>
      </c>
    </row>
    <row r="82" spans="1:7" ht="20.100000000000001" customHeight="1" x14ac:dyDescent="0.3">
      <c r="A82" s="9">
        <f t="shared" si="2"/>
        <v>69</v>
      </c>
      <c r="B82" s="10">
        <v>44644</v>
      </c>
      <c r="C82" s="16">
        <v>9762</v>
      </c>
      <c r="D82" s="18" t="s">
        <v>73</v>
      </c>
      <c r="E82" s="13">
        <v>1535255.82</v>
      </c>
      <c r="F82" s="14"/>
      <c r="G82" s="15">
        <f t="shared" si="3"/>
        <v>134684052.43000001</v>
      </c>
    </row>
    <row r="83" spans="1:7" ht="20.100000000000001" customHeight="1" x14ac:dyDescent="0.3">
      <c r="A83" s="9">
        <f t="shared" si="2"/>
        <v>70</v>
      </c>
      <c r="B83" s="10">
        <v>44644</v>
      </c>
      <c r="C83" s="16">
        <v>9763</v>
      </c>
      <c r="D83" s="18" t="s">
        <v>74</v>
      </c>
      <c r="E83" s="13">
        <v>39971.160000000003</v>
      </c>
      <c r="F83" s="14"/>
      <c r="G83" s="15">
        <f t="shared" si="3"/>
        <v>134644081.27000001</v>
      </c>
    </row>
    <row r="84" spans="1:7" ht="20.100000000000001" customHeight="1" x14ac:dyDescent="0.3">
      <c r="A84" s="9">
        <f t="shared" si="2"/>
        <v>71</v>
      </c>
      <c r="B84" s="10">
        <v>44644</v>
      </c>
      <c r="C84" s="16">
        <v>9764</v>
      </c>
      <c r="D84" s="18" t="s">
        <v>75</v>
      </c>
      <c r="E84" s="13">
        <v>27253.06</v>
      </c>
      <c r="F84" s="14"/>
      <c r="G84" s="15">
        <f t="shared" si="3"/>
        <v>134616828.21000001</v>
      </c>
    </row>
    <row r="85" spans="1:7" ht="20.100000000000001" customHeight="1" x14ac:dyDescent="0.3">
      <c r="A85" s="9">
        <f t="shared" si="2"/>
        <v>72</v>
      </c>
      <c r="B85" s="10">
        <v>44644</v>
      </c>
      <c r="C85" s="16">
        <v>9765</v>
      </c>
      <c r="D85" s="18" t="s">
        <v>76</v>
      </c>
      <c r="E85" s="13">
        <v>0</v>
      </c>
      <c r="F85" s="14"/>
      <c r="G85" s="15">
        <f t="shared" si="3"/>
        <v>134616828.21000001</v>
      </c>
    </row>
    <row r="86" spans="1:7" ht="20.100000000000001" customHeight="1" x14ac:dyDescent="0.3">
      <c r="A86" s="9">
        <f t="shared" si="2"/>
        <v>73</v>
      </c>
      <c r="B86" s="10">
        <v>44644</v>
      </c>
      <c r="C86" s="16">
        <v>9766</v>
      </c>
      <c r="D86" s="18" t="s">
        <v>77</v>
      </c>
      <c r="E86" s="13">
        <v>152617.15</v>
      </c>
      <c r="F86" s="14"/>
      <c r="G86" s="15">
        <f t="shared" si="3"/>
        <v>134464211.06</v>
      </c>
    </row>
    <row r="87" spans="1:7" ht="20.100000000000001" customHeight="1" x14ac:dyDescent="0.3">
      <c r="A87" s="9">
        <f t="shared" si="2"/>
        <v>74</v>
      </c>
      <c r="B87" s="10">
        <v>44645</v>
      </c>
      <c r="C87" s="16">
        <v>9767</v>
      </c>
      <c r="D87" s="18" t="s">
        <v>78</v>
      </c>
      <c r="E87" s="13">
        <v>532948.79</v>
      </c>
      <c r="F87" s="23"/>
      <c r="G87" s="15">
        <f t="shared" si="3"/>
        <v>133931262.27</v>
      </c>
    </row>
    <row r="88" spans="1:7" ht="20.100000000000001" customHeight="1" x14ac:dyDescent="0.3">
      <c r="A88" s="9">
        <f t="shared" si="2"/>
        <v>75</v>
      </c>
      <c r="B88" s="10">
        <v>44645</v>
      </c>
      <c r="C88" s="16">
        <v>4524000003</v>
      </c>
      <c r="D88" s="18" t="s">
        <v>79</v>
      </c>
      <c r="E88" s="13">
        <v>6000</v>
      </c>
      <c r="F88" s="14"/>
      <c r="G88" s="15">
        <f t="shared" si="3"/>
        <v>133925262.27</v>
      </c>
    </row>
    <row r="89" spans="1:7" ht="42.75" customHeight="1" x14ac:dyDescent="0.3">
      <c r="A89" s="9">
        <f t="shared" si="2"/>
        <v>76</v>
      </c>
      <c r="B89" s="10">
        <v>44645</v>
      </c>
      <c r="C89" s="16">
        <v>4524000004</v>
      </c>
      <c r="D89" s="21" t="s">
        <v>80</v>
      </c>
      <c r="E89" s="13">
        <v>7600</v>
      </c>
      <c r="F89" s="24"/>
      <c r="G89" s="15">
        <f t="shared" si="3"/>
        <v>133917662.27</v>
      </c>
    </row>
    <row r="90" spans="1:7" ht="20.100000000000001" customHeight="1" x14ac:dyDescent="0.3">
      <c r="A90" s="9">
        <f t="shared" si="2"/>
        <v>77</v>
      </c>
      <c r="B90" s="10">
        <v>44645</v>
      </c>
      <c r="C90" s="16">
        <v>70049356</v>
      </c>
      <c r="D90" s="18" t="s">
        <v>64</v>
      </c>
      <c r="E90" s="13">
        <v>118523.78</v>
      </c>
      <c r="F90" s="24"/>
      <c r="G90" s="15">
        <f t="shared" si="3"/>
        <v>133799138.48999999</v>
      </c>
    </row>
    <row r="91" spans="1:7" ht="20.100000000000001" customHeight="1" x14ac:dyDescent="0.3">
      <c r="A91" s="9">
        <f t="shared" si="2"/>
        <v>78</v>
      </c>
      <c r="B91" s="10">
        <v>44649</v>
      </c>
      <c r="C91" s="16">
        <v>9768</v>
      </c>
      <c r="D91" s="18" t="s">
        <v>81</v>
      </c>
      <c r="E91" s="13">
        <v>1923445.29</v>
      </c>
      <c r="F91" s="24"/>
      <c r="G91" s="15">
        <f t="shared" si="3"/>
        <v>131875693.19999999</v>
      </c>
    </row>
    <row r="92" spans="1:7" ht="20.100000000000001" customHeight="1" x14ac:dyDescent="0.3">
      <c r="A92" s="9">
        <f t="shared" si="2"/>
        <v>79</v>
      </c>
      <c r="B92" s="10">
        <v>44649</v>
      </c>
      <c r="C92" s="16">
        <v>9769</v>
      </c>
      <c r="D92" s="18" t="s">
        <v>82</v>
      </c>
      <c r="E92" s="13">
        <v>352580.34</v>
      </c>
      <c r="F92" s="14"/>
      <c r="G92" s="15">
        <f t="shared" si="3"/>
        <v>131523112.85999998</v>
      </c>
    </row>
    <row r="93" spans="1:7" ht="20.100000000000001" customHeight="1" x14ac:dyDescent="0.3">
      <c r="A93" s="9">
        <f t="shared" si="2"/>
        <v>80</v>
      </c>
      <c r="B93" s="10">
        <v>44649</v>
      </c>
      <c r="C93" s="16">
        <v>9770</v>
      </c>
      <c r="D93" s="18" t="s">
        <v>30</v>
      </c>
      <c r="E93" s="13">
        <v>45685.9</v>
      </c>
      <c r="F93" s="14"/>
      <c r="G93" s="15">
        <f t="shared" si="3"/>
        <v>131477426.95999998</v>
      </c>
    </row>
    <row r="94" spans="1:7" ht="20.100000000000001" customHeight="1" x14ac:dyDescent="0.3">
      <c r="A94" s="9">
        <f t="shared" si="2"/>
        <v>81</v>
      </c>
      <c r="B94" s="10">
        <v>44649</v>
      </c>
      <c r="C94" s="16">
        <v>9771</v>
      </c>
      <c r="D94" s="18" t="s">
        <v>83</v>
      </c>
      <c r="E94" s="13">
        <v>14486.46</v>
      </c>
      <c r="F94" s="14"/>
      <c r="G94" s="15">
        <f t="shared" si="3"/>
        <v>131462940.49999999</v>
      </c>
    </row>
    <row r="95" spans="1:7" ht="20.100000000000001" customHeight="1" x14ac:dyDescent="0.3">
      <c r="A95" s="9">
        <f t="shared" si="2"/>
        <v>82</v>
      </c>
      <c r="B95" s="10">
        <v>44650</v>
      </c>
      <c r="C95" s="16">
        <v>9772</v>
      </c>
      <c r="D95" s="18" t="s">
        <v>84</v>
      </c>
      <c r="E95" s="13">
        <v>139931.79999999999</v>
      </c>
      <c r="F95" s="14"/>
      <c r="G95" s="15">
        <f t="shared" si="3"/>
        <v>131323008.69999999</v>
      </c>
    </row>
    <row r="96" spans="1:7" ht="20.100000000000001" customHeight="1" x14ac:dyDescent="0.3">
      <c r="A96" s="9">
        <f t="shared" si="2"/>
        <v>83</v>
      </c>
      <c r="B96" s="10">
        <v>44650</v>
      </c>
      <c r="C96" s="16">
        <v>9773</v>
      </c>
      <c r="D96" s="18" t="s">
        <v>85</v>
      </c>
      <c r="E96" s="13">
        <v>0</v>
      </c>
      <c r="F96" s="14"/>
      <c r="G96" s="15">
        <f t="shared" si="3"/>
        <v>131323008.69999999</v>
      </c>
    </row>
    <row r="97" spans="1:8" ht="20.100000000000001" customHeight="1" x14ac:dyDescent="0.3">
      <c r="A97" s="9">
        <f t="shared" si="2"/>
        <v>84</v>
      </c>
      <c r="B97" s="10">
        <v>44650</v>
      </c>
      <c r="C97" s="16">
        <v>9774</v>
      </c>
      <c r="D97" s="18" t="s">
        <v>86</v>
      </c>
      <c r="E97" s="13">
        <v>341712</v>
      </c>
      <c r="F97" s="14"/>
      <c r="G97" s="15">
        <f t="shared" si="3"/>
        <v>130981296.69999999</v>
      </c>
    </row>
    <row r="98" spans="1:8" ht="20.100000000000001" customHeight="1" x14ac:dyDescent="0.3">
      <c r="A98" s="9">
        <f t="shared" si="2"/>
        <v>85</v>
      </c>
      <c r="B98" s="10" t="s">
        <v>87</v>
      </c>
      <c r="C98" s="16">
        <v>70042922</v>
      </c>
      <c r="D98" s="12" t="s">
        <v>88</v>
      </c>
      <c r="E98" s="13">
        <v>324943.23</v>
      </c>
      <c r="F98" s="14"/>
      <c r="G98" s="15">
        <f t="shared" si="3"/>
        <v>130656353.46999998</v>
      </c>
    </row>
    <row r="99" spans="1:8" ht="20.100000000000001" customHeight="1" x14ac:dyDescent="0.3">
      <c r="A99" s="9">
        <f t="shared" si="2"/>
        <v>86</v>
      </c>
      <c r="B99" s="10">
        <v>44650</v>
      </c>
      <c r="C99" s="16">
        <v>70043382</v>
      </c>
      <c r="D99" s="12" t="s">
        <v>23</v>
      </c>
      <c r="E99" s="13">
        <v>422821.14</v>
      </c>
      <c r="F99" s="14"/>
      <c r="G99" s="15">
        <f t="shared" si="3"/>
        <v>130233532.32999998</v>
      </c>
    </row>
    <row r="100" spans="1:8" ht="20.100000000000001" customHeight="1" x14ac:dyDescent="0.3">
      <c r="A100" s="9">
        <f t="shared" si="2"/>
        <v>87</v>
      </c>
      <c r="B100" s="10">
        <v>44650</v>
      </c>
      <c r="C100" s="16">
        <v>70043863</v>
      </c>
      <c r="D100" s="12" t="s">
        <v>81</v>
      </c>
      <c r="E100" s="13">
        <v>534832.62</v>
      </c>
      <c r="F100" s="14"/>
      <c r="G100" s="15">
        <f t="shared" si="3"/>
        <v>129698699.70999998</v>
      </c>
    </row>
    <row r="101" spans="1:8" ht="20.100000000000001" customHeight="1" x14ac:dyDescent="0.3">
      <c r="A101" s="9">
        <f t="shared" si="2"/>
        <v>88</v>
      </c>
      <c r="B101" s="10">
        <v>44650</v>
      </c>
      <c r="C101" s="16">
        <v>70044452</v>
      </c>
      <c r="D101" s="12" t="s">
        <v>89</v>
      </c>
      <c r="E101" s="13">
        <v>5684338.4800000004</v>
      </c>
      <c r="F101" s="14"/>
      <c r="G101" s="15">
        <f t="shared" si="3"/>
        <v>124014361.22999997</v>
      </c>
    </row>
    <row r="102" spans="1:8" ht="20.100000000000001" customHeight="1" x14ac:dyDescent="0.3">
      <c r="A102" s="9">
        <f t="shared" si="2"/>
        <v>89</v>
      </c>
      <c r="B102" s="10">
        <v>44651</v>
      </c>
      <c r="C102" s="16">
        <v>452400098</v>
      </c>
      <c r="D102" s="12" t="s">
        <v>90</v>
      </c>
      <c r="E102" s="13"/>
      <c r="F102" s="23">
        <v>534832.62</v>
      </c>
      <c r="G102" s="15">
        <f t="shared" si="3"/>
        <v>124549193.84999998</v>
      </c>
    </row>
    <row r="103" spans="1:8" ht="20.100000000000001" customHeight="1" x14ac:dyDescent="0.3">
      <c r="A103" s="9">
        <f t="shared" si="2"/>
        <v>90</v>
      </c>
      <c r="B103" s="10">
        <v>44651</v>
      </c>
      <c r="C103" s="16">
        <v>452400089</v>
      </c>
      <c r="D103" s="12" t="s">
        <v>91</v>
      </c>
      <c r="E103" s="13"/>
      <c r="F103" s="23">
        <v>802.25</v>
      </c>
      <c r="G103" s="15">
        <f t="shared" si="3"/>
        <v>124549996.09999998</v>
      </c>
      <c r="H103" s="8"/>
    </row>
    <row r="104" spans="1:8" ht="20.100000000000001" customHeight="1" x14ac:dyDescent="0.3">
      <c r="A104" s="9">
        <f t="shared" si="2"/>
        <v>91</v>
      </c>
      <c r="B104" s="10">
        <v>44651</v>
      </c>
      <c r="C104" s="16"/>
      <c r="D104" s="12" t="s">
        <v>92</v>
      </c>
      <c r="E104" s="23">
        <v>66085.270000000019</v>
      </c>
      <c r="F104" s="24"/>
      <c r="G104" s="15">
        <f t="shared" si="3"/>
        <v>124483910.82999998</v>
      </c>
      <c r="H104" s="8"/>
    </row>
    <row r="105" spans="1:8" ht="20.100000000000001" customHeight="1" thickBot="1" x14ac:dyDescent="0.35">
      <c r="A105" s="53" t="s">
        <v>93</v>
      </c>
      <c r="B105" s="54"/>
      <c r="C105" s="54"/>
      <c r="D105" s="54"/>
      <c r="E105" s="49">
        <f>SUM(E15:E104)</f>
        <v>52854335.779999994</v>
      </c>
      <c r="F105" s="49">
        <f>SUM(F14:F104)</f>
        <v>75734942.870000005</v>
      </c>
      <c r="G105" s="25"/>
      <c r="H105" s="8"/>
    </row>
    <row r="106" spans="1:8" s="26" customFormat="1" ht="20.100000000000001" customHeight="1" x14ac:dyDescent="0.3">
      <c r="B106" s="27"/>
      <c r="C106" s="28"/>
      <c r="D106" s="29"/>
      <c r="E106" s="30"/>
      <c r="F106" s="30"/>
      <c r="G106" s="31"/>
      <c r="H106" s="32"/>
    </row>
    <row r="107" spans="1:8" s="26" customFormat="1" ht="20.100000000000001" customHeight="1" x14ac:dyDescent="0.3">
      <c r="B107" s="27"/>
      <c r="C107" s="28"/>
      <c r="D107" s="29"/>
      <c r="E107" s="30"/>
      <c r="F107" s="30"/>
      <c r="G107" s="31"/>
      <c r="H107" s="32"/>
    </row>
    <row r="108" spans="1:8" s="26" customFormat="1" ht="20.100000000000001" customHeight="1" x14ac:dyDescent="0.3">
      <c r="B108" s="27"/>
      <c r="C108" s="28"/>
      <c r="D108" s="29"/>
      <c r="E108" s="30"/>
      <c r="F108" s="30"/>
      <c r="G108" s="31"/>
      <c r="H108" s="32"/>
    </row>
    <row r="109" spans="1:8" s="26" customFormat="1" ht="20.100000000000001" customHeight="1" x14ac:dyDescent="0.3">
      <c r="B109" s="27"/>
      <c r="C109" s="28"/>
      <c r="D109" s="29"/>
      <c r="E109" s="30"/>
      <c r="F109" s="30"/>
      <c r="G109" s="31"/>
    </row>
    <row r="110" spans="1:8" ht="20.100000000000001" customHeight="1" x14ac:dyDescent="0.35">
      <c r="B110" s="33"/>
      <c r="C110" s="28"/>
      <c r="D110" s="34"/>
      <c r="E110" s="34"/>
      <c r="F110" s="34"/>
      <c r="G110" s="35"/>
    </row>
    <row r="111" spans="1:8" ht="20.100000000000001" customHeight="1" x14ac:dyDescent="0.35">
      <c r="B111" s="36"/>
      <c r="C111" s="37"/>
      <c r="D111" s="34"/>
      <c r="E111" s="34"/>
      <c r="F111" s="38"/>
      <c r="G111" s="35"/>
    </row>
    <row r="112" spans="1:8" ht="20.100000000000001" customHeight="1" x14ac:dyDescent="0.35">
      <c r="A112" s="39" t="s">
        <v>94</v>
      </c>
      <c r="B112" s="55" t="s">
        <v>95</v>
      </c>
      <c r="C112" s="55"/>
      <c r="D112" s="39" t="s">
        <v>96</v>
      </c>
      <c r="E112" s="40"/>
      <c r="F112" s="56" t="s">
        <v>97</v>
      </c>
      <c r="G112" s="56"/>
    </row>
    <row r="113" spans="2:7" ht="20.100000000000001" customHeight="1" x14ac:dyDescent="0.35">
      <c r="B113" s="41" t="s">
        <v>98</v>
      </c>
      <c r="C113" s="41"/>
      <c r="D113" s="42" t="s">
        <v>99</v>
      </c>
      <c r="E113" s="40"/>
      <c r="F113" s="42" t="s">
        <v>100</v>
      </c>
    </row>
    <row r="114" spans="2:7" ht="20.100000000000001" customHeight="1" x14ac:dyDescent="0.35">
      <c r="B114" s="42" t="s">
        <v>101</v>
      </c>
      <c r="C114" s="37"/>
      <c r="D114" s="42" t="s">
        <v>102</v>
      </c>
      <c r="E114" s="34"/>
      <c r="F114" s="57" t="s">
        <v>103</v>
      </c>
      <c r="G114" s="57"/>
    </row>
    <row r="115" spans="2:7" ht="15.75" x14ac:dyDescent="0.25">
      <c r="B115" s="36"/>
      <c r="C115" s="37"/>
    </row>
    <row r="116" spans="2:7" ht="15.75" x14ac:dyDescent="0.25">
      <c r="B116" s="36"/>
      <c r="C116" s="37"/>
    </row>
    <row r="117" spans="2:7" ht="15.75" x14ac:dyDescent="0.25">
      <c r="B117" s="36"/>
      <c r="C117" s="37"/>
    </row>
    <row r="118" spans="2:7" ht="15.75" x14ac:dyDescent="0.25">
      <c r="B118" s="36"/>
      <c r="C118" s="37"/>
    </row>
    <row r="119" spans="2:7" ht="15.75" x14ac:dyDescent="0.25">
      <c r="B119" s="36"/>
      <c r="C119" s="37"/>
    </row>
    <row r="120" spans="2:7" ht="15.75" x14ac:dyDescent="0.25">
      <c r="B120" s="36"/>
      <c r="C120" s="37"/>
    </row>
    <row r="121" spans="2:7" ht="15.75" x14ac:dyDescent="0.25">
      <c r="B121" s="36"/>
      <c r="C121" s="37"/>
    </row>
    <row r="122" spans="2:7" ht="15.75" x14ac:dyDescent="0.25">
      <c r="B122" s="36"/>
      <c r="C122" s="37"/>
    </row>
    <row r="123" spans="2:7" ht="15.75" x14ac:dyDescent="0.25">
      <c r="B123" s="36"/>
      <c r="C123" s="37"/>
    </row>
    <row r="124" spans="2:7" ht="15.75" x14ac:dyDescent="0.25">
      <c r="B124" s="36"/>
      <c r="C124" s="37"/>
    </row>
    <row r="125" spans="2:7" ht="15.75" x14ac:dyDescent="0.25">
      <c r="B125" s="36"/>
      <c r="C125" s="37"/>
    </row>
    <row r="126" spans="2:7" ht="15.75" x14ac:dyDescent="0.25">
      <c r="B126" s="36"/>
      <c r="C126" s="37"/>
    </row>
    <row r="127" spans="2:7" ht="15.75" x14ac:dyDescent="0.25">
      <c r="B127" s="36"/>
      <c r="C127" s="37"/>
    </row>
    <row r="128" spans="2:7" ht="15.75" x14ac:dyDescent="0.25">
      <c r="B128" s="36"/>
      <c r="C128" s="37"/>
    </row>
    <row r="129" spans="2:3" ht="15.75" x14ac:dyDescent="0.25">
      <c r="B129" s="36"/>
      <c r="C129" s="37"/>
    </row>
    <row r="130" spans="2:3" ht="15.75" x14ac:dyDescent="0.25">
      <c r="B130" s="36"/>
      <c r="C130" s="37"/>
    </row>
    <row r="131" spans="2:3" ht="15.75" x14ac:dyDescent="0.25">
      <c r="B131" s="36"/>
      <c r="C131" s="37"/>
    </row>
    <row r="132" spans="2:3" ht="15.75" x14ac:dyDescent="0.25">
      <c r="B132" s="36"/>
      <c r="C132" s="37"/>
    </row>
    <row r="133" spans="2:3" ht="15.75" x14ac:dyDescent="0.25">
      <c r="B133" s="36"/>
      <c r="C133" s="37"/>
    </row>
    <row r="134" spans="2:3" ht="15.75" x14ac:dyDescent="0.25">
      <c r="B134" s="36"/>
      <c r="C134" s="37"/>
    </row>
    <row r="135" spans="2:3" ht="15.75" x14ac:dyDescent="0.25">
      <c r="B135" s="36"/>
      <c r="C135" s="37"/>
    </row>
    <row r="136" spans="2:3" ht="15.75" x14ac:dyDescent="0.25">
      <c r="B136" s="36"/>
      <c r="C136" s="37"/>
    </row>
    <row r="137" spans="2:3" ht="15.75" x14ac:dyDescent="0.25">
      <c r="B137" s="26"/>
      <c r="C137" s="37"/>
    </row>
    <row r="138" spans="2:3" ht="15.75" x14ac:dyDescent="0.25">
      <c r="B138" s="26"/>
      <c r="C138" s="37"/>
    </row>
    <row r="139" spans="2:3" ht="15.75" x14ac:dyDescent="0.25">
      <c r="B139" s="36"/>
      <c r="C139" s="37"/>
    </row>
    <row r="140" spans="2:3" ht="15.75" x14ac:dyDescent="0.25">
      <c r="B140" s="36"/>
      <c r="C140" s="37"/>
    </row>
    <row r="141" spans="2:3" ht="15.75" x14ac:dyDescent="0.25">
      <c r="B141" s="43"/>
      <c r="C141" s="37"/>
    </row>
    <row r="142" spans="2:3" ht="15.75" x14ac:dyDescent="0.25">
      <c r="B142" s="43"/>
      <c r="C142" s="37"/>
    </row>
    <row r="143" spans="2:3" ht="15.75" x14ac:dyDescent="0.25">
      <c r="B143" s="36"/>
      <c r="C143" s="37"/>
    </row>
    <row r="144" spans="2:3" ht="15.75" x14ac:dyDescent="0.25">
      <c r="B144" s="36"/>
      <c r="C144" s="37"/>
    </row>
    <row r="145" spans="2:3" ht="15.75" x14ac:dyDescent="0.25">
      <c r="B145" s="36"/>
      <c r="C145" s="37"/>
    </row>
    <row r="146" spans="2:3" ht="15.75" x14ac:dyDescent="0.25">
      <c r="B146" s="36"/>
      <c r="C146" s="37"/>
    </row>
    <row r="147" spans="2:3" ht="15.75" x14ac:dyDescent="0.25">
      <c r="B147" s="36"/>
      <c r="C147" s="37"/>
    </row>
    <row r="148" spans="2:3" ht="15.75" x14ac:dyDescent="0.25">
      <c r="B148" s="36"/>
      <c r="C148" s="37"/>
    </row>
    <row r="149" spans="2:3" ht="15.75" x14ac:dyDescent="0.25">
      <c r="B149" s="36"/>
      <c r="C149" s="37"/>
    </row>
    <row r="150" spans="2:3" ht="15.75" x14ac:dyDescent="0.25">
      <c r="B150" s="36"/>
      <c r="C150" s="37"/>
    </row>
    <row r="151" spans="2:3" ht="15.75" x14ac:dyDescent="0.25">
      <c r="B151" s="36"/>
      <c r="C151" s="37"/>
    </row>
    <row r="152" spans="2:3" ht="15.75" x14ac:dyDescent="0.25">
      <c r="B152" s="36"/>
      <c r="C152" s="37"/>
    </row>
    <row r="153" spans="2:3" ht="15.75" x14ac:dyDescent="0.25">
      <c r="B153" s="36"/>
      <c r="C153" s="37"/>
    </row>
    <row r="154" spans="2:3" ht="15.75" x14ac:dyDescent="0.25">
      <c r="B154" s="36"/>
      <c r="C154" s="37"/>
    </row>
    <row r="155" spans="2:3" ht="15.75" x14ac:dyDescent="0.25">
      <c r="B155" s="36"/>
      <c r="C155" s="37"/>
    </row>
    <row r="156" spans="2:3" ht="15.75" x14ac:dyDescent="0.25">
      <c r="B156" s="36"/>
      <c r="C156" s="37"/>
    </row>
    <row r="157" spans="2:3" ht="15.75" x14ac:dyDescent="0.25">
      <c r="B157" s="36"/>
      <c r="C157" s="37"/>
    </row>
    <row r="158" spans="2:3" ht="15.75" x14ac:dyDescent="0.25">
      <c r="B158" s="43"/>
      <c r="C158" s="37"/>
    </row>
    <row r="159" spans="2:3" ht="15.75" x14ac:dyDescent="0.25">
      <c r="B159" s="36"/>
      <c r="C159" s="37"/>
    </row>
    <row r="160" spans="2:3" ht="15.75" x14ac:dyDescent="0.25">
      <c r="B160" s="36"/>
      <c r="C160" s="37"/>
    </row>
    <row r="161" spans="2:3" ht="15.75" x14ac:dyDescent="0.25">
      <c r="B161" s="36"/>
      <c r="C161" s="37"/>
    </row>
    <row r="162" spans="2:3" ht="15.75" x14ac:dyDescent="0.25">
      <c r="B162" s="36"/>
      <c r="C162" s="37"/>
    </row>
    <row r="163" spans="2:3" ht="15.75" x14ac:dyDescent="0.25">
      <c r="B163" s="36"/>
      <c r="C163" s="37"/>
    </row>
    <row r="164" spans="2:3" ht="15.75" x14ac:dyDescent="0.25">
      <c r="B164" s="43"/>
      <c r="C164" s="37"/>
    </row>
    <row r="165" spans="2:3" ht="15.75" x14ac:dyDescent="0.25">
      <c r="B165" s="43"/>
      <c r="C165" s="37"/>
    </row>
    <row r="166" spans="2:3" ht="15.75" x14ac:dyDescent="0.25">
      <c r="B166" s="43"/>
      <c r="C166" s="37"/>
    </row>
    <row r="167" spans="2:3" ht="15.75" x14ac:dyDescent="0.25">
      <c r="B167" s="36"/>
      <c r="C167" s="37"/>
    </row>
    <row r="168" spans="2:3" ht="15.75" x14ac:dyDescent="0.25">
      <c r="B168" s="43"/>
      <c r="C168" s="37"/>
    </row>
    <row r="169" spans="2:3" ht="15.75" x14ac:dyDescent="0.25">
      <c r="B169" s="36"/>
      <c r="C169" s="37"/>
    </row>
    <row r="170" spans="2:3" ht="15.75" x14ac:dyDescent="0.25">
      <c r="B170" s="36"/>
      <c r="C170" s="37"/>
    </row>
    <row r="171" spans="2:3" ht="15.75" x14ac:dyDescent="0.25">
      <c r="B171" s="36"/>
      <c r="C171" s="37"/>
    </row>
    <row r="172" spans="2:3" ht="15.75" x14ac:dyDescent="0.25">
      <c r="B172" s="43"/>
      <c r="C172" s="37"/>
    </row>
    <row r="173" spans="2:3" ht="15.75" x14ac:dyDescent="0.25">
      <c r="B173" s="36"/>
      <c r="C173" s="37"/>
    </row>
    <row r="174" spans="2:3" ht="15.75" x14ac:dyDescent="0.25">
      <c r="B174" s="36"/>
      <c r="C174" s="37"/>
    </row>
    <row r="175" spans="2:3" ht="15.75" x14ac:dyDescent="0.25">
      <c r="B175" s="36"/>
      <c r="C175" s="37"/>
    </row>
    <row r="176" spans="2:3" ht="15.75" x14ac:dyDescent="0.25">
      <c r="B176" s="36"/>
      <c r="C176" s="37"/>
    </row>
    <row r="177" spans="2:3" ht="15.75" x14ac:dyDescent="0.25">
      <c r="B177" s="43"/>
      <c r="C177" s="37"/>
    </row>
    <row r="178" spans="2:3" ht="15.75" x14ac:dyDescent="0.25">
      <c r="B178" s="36"/>
      <c r="C178" s="37"/>
    </row>
    <row r="179" spans="2:3" ht="15.75" x14ac:dyDescent="0.25">
      <c r="B179" s="36"/>
      <c r="C179" s="37"/>
    </row>
    <row r="180" spans="2:3" ht="15.75" x14ac:dyDescent="0.25">
      <c r="B180" s="36"/>
      <c r="C180" s="37"/>
    </row>
    <row r="181" spans="2:3" ht="15.75" x14ac:dyDescent="0.25">
      <c r="B181" s="36"/>
      <c r="C181" s="37"/>
    </row>
    <row r="182" spans="2:3" ht="15.75" x14ac:dyDescent="0.25">
      <c r="B182" s="36"/>
      <c r="C182" s="37"/>
    </row>
    <row r="183" spans="2:3" ht="15.75" x14ac:dyDescent="0.25">
      <c r="B183" s="36"/>
      <c r="C183" s="37"/>
    </row>
    <row r="184" spans="2:3" ht="15.75" x14ac:dyDescent="0.25">
      <c r="B184" s="36"/>
      <c r="C184" s="37"/>
    </row>
    <row r="185" spans="2:3" ht="15.75" x14ac:dyDescent="0.25">
      <c r="B185" s="36"/>
      <c r="C185" s="37"/>
    </row>
    <row r="186" spans="2:3" ht="15.75" x14ac:dyDescent="0.25">
      <c r="B186" s="36"/>
      <c r="C186" s="37"/>
    </row>
    <row r="187" spans="2:3" ht="15.75" x14ac:dyDescent="0.25">
      <c r="B187" s="43"/>
      <c r="C187" s="37"/>
    </row>
    <row r="188" spans="2:3" ht="15.75" x14ac:dyDescent="0.25">
      <c r="B188" s="43"/>
      <c r="C188" s="37"/>
    </row>
    <row r="189" spans="2:3" ht="15.75" x14ac:dyDescent="0.25">
      <c r="B189" s="43"/>
      <c r="C189" s="37"/>
    </row>
    <row r="190" spans="2:3" ht="15.75" x14ac:dyDescent="0.25">
      <c r="B190" s="43"/>
      <c r="C190" s="37"/>
    </row>
    <row r="191" spans="2:3" ht="15.75" x14ac:dyDescent="0.25">
      <c r="B191" s="36"/>
      <c r="C191" s="37"/>
    </row>
    <row r="192" spans="2:3" ht="15.75" x14ac:dyDescent="0.25">
      <c r="B192" s="36"/>
      <c r="C192" s="37"/>
    </row>
    <row r="193" spans="2:3" ht="15.75" x14ac:dyDescent="0.25">
      <c r="B193" s="43"/>
      <c r="C193" s="37"/>
    </row>
    <row r="194" spans="2:3" ht="15.75" x14ac:dyDescent="0.25">
      <c r="B194" s="43"/>
      <c r="C194" s="37"/>
    </row>
    <row r="195" spans="2:3" ht="15.75" x14ac:dyDescent="0.25">
      <c r="B195" s="36"/>
      <c r="C195" s="37"/>
    </row>
    <row r="196" spans="2:3" ht="15.75" x14ac:dyDescent="0.25">
      <c r="B196" s="36"/>
      <c r="C196" s="37"/>
    </row>
    <row r="197" spans="2:3" ht="15.75" x14ac:dyDescent="0.25">
      <c r="B197" s="36"/>
      <c r="C197" s="37"/>
    </row>
    <row r="198" spans="2:3" ht="15.75" x14ac:dyDescent="0.25">
      <c r="B198" s="36"/>
      <c r="C198" s="37"/>
    </row>
    <row r="199" spans="2:3" ht="15.75" x14ac:dyDescent="0.25">
      <c r="B199" s="36"/>
      <c r="C199" s="37"/>
    </row>
    <row r="200" spans="2:3" ht="15.75" x14ac:dyDescent="0.25">
      <c r="B200" s="36"/>
      <c r="C200" s="37"/>
    </row>
    <row r="201" spans="2:3" x14ac:dyDescent="0.25">
      <c r="B201" s="26"/>
      <c r="C201" s="44"/>
    </row>
    <row r="202" spans="2:3" x14ac:dyDescent="0.25">
      <c r="B202" s="26"/>
      <c r="C202" s="44"/>
    </row>
    <row r="203" spans="2:3" x14ac:dyDescent="0.25">
      <c r="B203" s="26"/>
      <c r="C203" s="44"/>
    </row>
    <row r="204" spans="2:3" x14ac:dyDescent="0.25">
      <c r="B204" s="26"/>
      <c r="C204" s="44"/>
    </row>
    <row r="205" spans="2:3" x14ac:dyDescent="0.25">
      <c r="B205" s="26"/>
      <c r="C205" s="44"/>
    </row>
    <row r="206" spans="2:3" x14ac:dyDescent="0.25">
      <c r="B206" s="26"/>
      <c r="C206" s="44"/>
    </row>
    <row r="207" spans="2:3" x14ac:dyDescent="0.25">
      <c r="B207" s="26"/>
      <c r="C207" s="44"/>
    </row>
    <row r="208" spans="2:3" x14ac:dyDescent="0.25">
      <c r="B208" s="26"/>
      <c r="C208" s="44"/>
    </row>
    <row r="209" spans="2:3" x14ac:dyDescent="0.25">
      <c r="B209" s="26"/>
      <c r="C209" s="44"/>
    </row>
    <row r="210" spans="2:3" x14ac:dyDescent="0.25">
      <c r="B210" s="26"/>
      <c r="C210" s="44"/>
    </row>
    <row r="211" spans="2:3" x14ac:dyDescent="0.25">
      <c r="B211" s="26"/>
      <c r="C211" s="44"/>
    </row>
    <row r="212" spans="2:3" x14ac:dyDescent="0.25">
      <c r="B212" s="26"/>
      <c r="C212" s="44"/>
    </row>
    <row r="213" spans="2:3" x14ac:dyDescent="0.25">
      <c r="B213" s="26"/>
      <c r="C213" s="44"/>
    </row>
    <row r="214" spans="2:3" x14ac:dyDescent="0.25">
      <c r="B214" s="26"/>
      <c r="C214" s="44"/>
    </row>
  </sheetData>
  <mergeCells count="11">
    <mergeCell ref="A11:G11"/>
    <mergeCell ref="B6:G6"/>
    <mergeCell ref="B7:G7"/>
    <mergeCell ref="B8:G8"/>
    <mergeCell ref="B9:G9"/>
    <mergeCell ref="B10:G10"/>
    <mergeCell ref="A12:F12"/>
    <mergeCell ref="A105:D105"/>
    <mergeCell ref="B112:C112"/>
    <mergeCell ref="F112:G112"/>
    <mergeCell ref="F114:G1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y egresos marzo2022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Salatiel Garcia de la Rosa</dc:creator>
  <cp:lastModifiedBy>Miguel Armando Bobadilla Puello</cp:lastModifiedBy>
  <cp:lastPrinted>2022-04-08T12:57:30Z</cp:lastPrinted>
  <dcterms:created xsi:type="dcterms:W3CDTF">2022-04-08T12:16:12Z</dcterms:created>
  <dcterms:modified xsi:type="dcterms:W3CDTF">2022-04-08T14:12:24Z</dcterms:modified>
</cp:coreProperties>
</file>