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ldany.polanco\Desktop\"/>
    </mc:Choice>
  </mc:AlternateContent>
  <bookViews>
    <workbookView xWindow="0" yWindow="0" windowWidth="20400" windowHeight="7095"/>
  </bookViews>
  <sheets>
    <sheet name="Octubre 2023" sheetId="1" r:id="rId1"/>
  </sheets>
  <externalReferences>
    <externalReference r:id="rId2"/>
  </externalReferences>
  <definedNames>
    <definedName name="_xlnm.Print_Area" localSheetId="0">'Octubre 2023'!$A$1:$G$158</definedName>
    <definedName name="_xlnm.Print_Titles" localSheetId="0">'Octubre 2023'!$1:$13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7" i="1" l="1"/>
  <c r="E147" i="1"/>
  <c r="G12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l="1"/>
  <c r="G147" i="1"/>
</calcChain>
</file>

<file path=xl/sharedStrings.xml><?xml version="1.0" encoding="utf-8"?>
<sst xmlns="http://schemas.openxmlformats.org/spreadsheetml/2006/main" count="189" uniqueCount="179">
  <si>
    <t>TRIBUNAL SUPERIOR ELECTORAL</t>
  </si>
  <si>
    <t>DIRECCIÓN FINANCIERA</t>
  </si>
  <si>
    <t>INGRESOS - EGRESOS</t>
  </si>
  <si>
    <t>Del 01 al 31 de Octubre del  2023</t>
  </si>
  <si>
    <t>VALOR EN RD$</t>
  </si>
  <si>
    <t>Cuenta No: 240-015357-9</t>
  </si>
  <si>
    <t>Balance Inicial</t>
  </si>
  <si>
    <t>No.</t>
  </si>
  <si>
    <t>Fecha</t>
  </si>
  <si>
    <t>Ck/Transf.</t>
  </si>
  <si>
    <t>Descripcion</t>
  </si>
  <si>
    <t>Débito</t>
  </si>
  <si>
    <t>Credito</t>
  </si>
  <si>
    <t>Balance</t>
  </si>
  <si>
    <t>CK-10040</t>
  </si>
  <si>
    <t>Mildred Zapata (cheque liquidable )</t>
  </si>
  <si>
    <t>CK-10041</t>
  </si>
  <si>
    <t>Lucille S. Salcedo Olivero (cheque liquidable)</t>
  </si>
  <si>
    <t>CK-10042</t>
  </si>
  <si>
    <t>Calina Beltre Gonzalez (cheque liquidable)</t>
  </si>
  <si>
    <t>CK-10043</t>
  </si>
  <si>
    <t>Carmen A Joaquín (cheque liquidable)</t>
  </si>
  <si>
    <t>CK-10044</t>
  </si>
  <si>
    <t>Mirla V. Sanchez Noble (cheque liquidable)</t>
  </si>
  <si>
    <t>CK-10045</t>
  </si>
  <si>
    <t>Maryan Athill Gomez (cheque liquidable)</t>
  </si>
  <si>
    <t>CK-10046</t>
  </si>
  <si>
    <t>Ramon Antonio Estrella Abreu</t>
  </si>
  <si>
    <t>2310020051700 30310</t>
  </si>
  <si>
    <t>Sobrante Cheque Liquidable Lucille S. Salcedo Olivero No.10023</t>
  </si>
  <si>
    <t>2310020051700 30313</t>
  </si>
  <si>
    <t>Sobrante Cheque Liquidable Maryan Athill Gomez No.10025</t>
  </si>
  <si>
    <t>2310020051700 30316</t>
  </si>
  <si>
    <t>Sobrante Cheque Liquidable Carolyn Pimentel Beltre No.10024</t>
  </si>
  <si>
    <t>2310020051700 30319</t>
  </si>
  <si>
    <t>Sobrante cheque liquidable Mildred Zapata  No.10020</t>
  </si>
  <si>
    <t>Nómina Bono Vacacional correspondiente octubre/2023</t>
  </si>
  <si>
    <t>Cooperativa de Ahorro y Crédito y Servicios Multiples (COOPTSE) correspondiente septiembre/2023.</t>
  </si>
  <si>
    <t>Wind Telecom, S.A, correspondiente al mes de septiembre/2023</t>
  </si>
  <si>
    <t xml:space="preserve">David Elias Melgen </t>
  </si>
  <si>
    <t>2310030024001 80194</t>
  </si>
  <si>
    <t>Sobrante Cheque Liquidable Calina Beltre Gonzalez No.10021</t>
  </si>
  <si>
    <t>2310030024001 80197</t>
  </si>
  <si>
    <t>Sobrante  Cheque Liquidable Mirla Sanchez  No.10022</t>
  </si>
  <si>
    <t>1792300360353 06</t>
  </si>
  <si>
    <t>Nómina Honorarios por Servicios Prestados en el Extranjero a Maria J. de Luna de Jimenez, en EE.UU, correspondiente al mes de septiembre/2023. (US$1,700.83 tasa 56.85)</t>
  </si>
  <si>
    <t>1792300360356 81</t>
  </si>
  <si>
    <t>Nómina Honorarios por Servicios Prestados en el Extranjero a Elisa Murray Waldron de Webb, representante en Puerto Rico, mes de septiembre/2023 (US$3,421.63 tasa 56.85)</t>
  </si>
  <si>
    <t>1792300360357 20</t>
  </si>
  <si>
    <t>Nómina Honorarios por Servicios Prestados en el Extranjero a Rafael V. Espinal Santos, en  Puerto Rico, correspondiente al  mes de septiembre/2023 (US$878.40 tasa 56.85)</t>
  </si>
  <si>
    <t>1792300360455 28</t>
  </si>
  <si>
    <t>Nómina Honorarios por Servicios Prestados en el Extranjero a Emmanuel Zorrilla, representante en España,  correspondiente al mes de septiembre/2023.</t>
  </si>
  <si>
    <t>CK-10047</t>
  </si>
  <si>
    <t>Franchesca Rodriguez (caja chica Dirección Administrativa)</t>
  </si>
  <si>
    <t>Viáticos a favor del personal que laboró en el taller ¨Procedimientos en Justicia Electoral¨ el 4/10/2023, en la Gobernación de Salcedo, en la provincia Hermanas Mirabal.</t>
  </si>
  <si>
    <t>IP Expert IPX SRL</t>
  </si>
  <si>
    <t>Convenio   Interinstitucional entre el TSE y JCE</t>
  </si>
  <si>
    <t>2310054528100 90044</t>
  </si>
  <si>
    <t>Compra de Euros para reembolso al Lic. Henrri Cuello Ramírez, Director Juridico de este TSE, por participación en la sexta edición de la ¨Especialidad en Justicia Constitucional, Interpretación y Aplicación de la Constitución</t>
  </si>
  <si>
    <t>1722300361393 67</t>
  </si>
  <si>
    <t>Universidad de Castilla - La Mancha</t>
  </si>
  <si>
    <t>Edesur Dominicana, S.A</t>
  </si>
  <si>
    <t>Compañía Dominicana de Teléfono (Fijo)</t>
  </si>
  <si>
    <t>Compañía Dominicana de Teléfono (Internet Tablet)</t>
  </si>
  <si>
    <t>Compañía Dominicana de Teléfono (flota)</t>
  </si>
  <si>
    <t>Planta Fisica Pinera, SRL</t>
  </si>
  <si>
    <t>Procitrom SRL</t>
  </si>
  <si>
    <t>Jeram Investment SRL</t>
  </si>
  <si>
    <t xml:space="preserve">Asignación Presupuestaria </t>
  </si>
  <si>
    <t>DGII (IT-1 correspondiente periodo septiembre/2023)</t>
  </si>
  <si>
    <t>DGII (IR-17 correspondiente periodo septiembre/2023)</t>
  </si>
  <si>
    <t>CK-10048</t>
  </si>
  <si>
    <t>Carlos Beriguete Gonzalez</t>
  </si>
  <si>
    <t>Dieta a favor del personal de este TSE, que laboró brindando asistencia en el ¨Diplomado Sobre Justicia Electoral¨ los días 01, 03, 15, 17, 24, y 29 de agosto/2023 en horarios 4:00 p.m a 8:00 p.m.</t>
  </si>
  <si>
    <t>Dieta a favor del personal que laboró en la Retroalimentación del Diplomado Sobre Justicia Electoral, los días 13 y 20 de septiembre del 2023.</t>
  </si>
  <si>
    <t>Compu Office Dominicana, SRL</t>
  </si>
  <si>
    <t>Ohtsu del Caribe, SRL</t>
  </si>
  <si>
    <t>Reverso Ohtsu del Caribe, SRL</t>
  </si>
  <si>
    <t>Comisión Reverso Ohtsu del Caribe, SRL</t>
  </si>
  <si>
    <t xml:space="preserve">Plaza Gourmet La Esquinita </t>
  </si>
  <si>
    <t>Humano Seguros, S.A</t>
  </si>
  <si>
    <t>Grupo Diario Libre, S.A</t>
  </si>
  <si>
    <t>Amaram Enterprise SRL</t>
  </si>
  <si>
    <t>Dieta para almuerzo y merienda a favor de los colaboradores que realizan las labores en horario jornada extraordinaria de este TSE.</t>
  </si>
  <si>
    <t>Dieta a favor del personal que estuvo dando asistencia en la charla Derecho Electoral y el Papel del TSE, el 04 de octubre/2023, en  Universidad Autonoma Santo Domingo, en la provincia de San Cristobal.</t>
  </si>
  <si>
    <t>Agencia de Viajes Milena Tours</t>
  </si>
  <si>
    <t>Dieta al personal militar y choferes que brindan  servicios a los magistrados de este TSE,  en honorarios extendidos correspondiente a la fecha  del 01 al 30 de septiembre 2023.</t>
  </si>
  <si>
    <t>DGII (IR-3 correspondiente septiembre 2023)</t>
  </si>
  <si>
    <t xml:space="preserve">Provesol Proveedores </t>
  </si>
  <si>
    <t>Vargas Servicios de Cathering</t>
  </si>
  <si>
    <t>Autocentro Navarro, SRL</t>
  </si>
  <si>
    <t>Centroxpert STE, SRL</t>
  </si>
  <si>
    <t>Media Intelligence Dominicana, SRL</t>
  </si>
  <si>
    <t>Dipuglia PC Oulet Store</t>
  </si>
  <si>
    <t>Reverso Autocentro Navarro, SRL</t>
  </si>
  <si>
    <t>Comisión Reverso Autocentro Navarro, SRL</t>
  </si>
  <si>
    <t>Reverso Media Intelligence Dominicana, SRL</t>
  </si>
  <si>
    <t>Comisión Reverso Media Intelligence Dominicana, SRL</t>
  </si>
  <si>
    <t>Dieta a favor del personal que estuvo dando asistencia el 11 de octubre/2023, en el Taller Procedimientos en Justicia Electoral, realizado en el Centro UASD, en San Cristobal en horario de 4:00 p.m a 7:00 p.m.</t>
  </si>
  <si>
    <t>Viático a favor del personal que estuvo en la provincia de Santiago de los Caballeros, el 11 de octubre/2023, en la Oficina de Servicio al Ciudadano TSE-Santiago.</t>
  </si>
  <si>
    <t xml:space="preserve">Viático a favor del personal que estuvo dando soporte en el Diplomado sobre Justicia Electoral, el sábado 14/10/2023 en horario de 9:00 a.m. a 1:00 p.m,  en la provincia de Santiago de los Caballeros, </t>
  </si>
  <si>
    <t>Anelsa Darlina Rosario</t>
  </si>
  <si>
    <t>Distribuidora Lagares, SRL</t>
  </si>
  <si>
    <t>Ingenieria Moderna Dominicana</t>
  </si>
  <si>
    <t>Compra de dólares para gastos de bolsillo a las magistradas Rosa Pérez de Garcia, quien fue invitada por la Asociación de Magistradas Electorales de las Américas (AMEA) y Hermenegilda del Rosario Fondeur, invitada por la Unión Interamericana de Organismos Electorales (Uniore), para participar en la Misión de Observación Electoral, que se llevara a cabo en ocasión de las Elecciones Territoriales 2023 en Colombia.</t>
  </si>
  <si>
    <t>CK-10049</t>
  </si>
  <si>
    <t>Instituto Postal Dominicano (INPOSDOM)</t>
  </si>
  <si>
    <t>CK-10050</t>
  </si>
  <si>
    <t>Hugo F. Alvarez Hapud (compensación por desvinculación)</t>
  </si>
  <si>
    <t>Orianna Díaz Calderon (completivo viático día 14/10/2023)</t>
  </si>
  <si>
    <t>Prolimdes Comercial  SRL</t>
  </si>
  <si>
    <t>2310170024001 50220</t>
  </si>
  <si>
    <t>Depósito bote de piezas</t>
  </si>
  <si>
    <t>Reverso pago Media Intelligence Dominicana, SRL</t>
  </si>
  <si>
    <t>CK-10051</t>
  </si>
  <si>
    <t>Maria J. Ramirez (cheque liquidable)</t>
  </si>
  <si>
    <t>CK-10052</t>
  </si>
  <si>
    <t>Logomarca, S.A</t>
  </si>
  <si>
    <t>CK-10053</t>
  </si>
  <si>
    <t>CK-10054</t>
  </si>
  <si>
    <t>Pago viático a favor del personal de este TSE, que se dirigió el 9 y el 17 de octubre del 2023, a la Oficina de Asistencia al Ciudadano, ubicada en Santiago de los Caballero</t>
  </si>
  <si>
    <t>Nómina Honorarios Servicios Prestados (Marisol Tobal) octubre/2023</t>
  </si>
  <si>
    <t>Nómina Dieta Voces del TSE octubre/2023</t>
  </si>
  <si>
    <t>Nómina Empleados Fijos octubre/2023</t>
  </si>
  <si>
    <t>Nómina Dieta Jueces Suplentes octubre/2023</t>
  </si>
  <si>
    <t>Nómina Compensación Militares octubrebre/2023</t>
  </si>
  <si>
    <t>Pago dieta para almuerzo y merienda comprendido entre el 06 al 22 de octubre del 2023, a favor de los colaboradores que realizan las labores en horario jornada extraordinaria de esta Alta Corte durante el periodo establecido.</t>
  </si>
  <si>
    <t>Jeneudy J. Payano Arias (días laborados por renuncia de su cargo)</t>
  </si>
  <si>
    <t>Delta Comercial, S.A</t>
  </si>
  <si>
    <t>Comunicaciones y Redes de Santo Domingo, SRL</t>
  </si>
  <si>
    <t>Depósito  por Subsidio de Maternidad de la SISALRIL</t>
  </si>
  <si>
    <t>Jose Luis García Guerrero (pago docencia en el Master en Derecho Electoral y Partidos Politicos, impartida por la Universidad de Castilla La Mancha (UCLM).</t>
  </si>
  <si>
    <t>Compensación especial por labor extraordinaria a servidores fijos correspondiente a octubre/2023.</t>
  </si>
  <si>
    <t>Compensación especial por labor extraordinaria al personal militar correspondiente a octubre/2023.</t>
  </si>
  <si>
    <t>Loyda M. Mendez Garabito (remanente nómina de bono vacacional por antigüedad de servicio con vencimiento al mes de julio/2023 16,648.21</t>
  </si>
  <si>
    <t>Seguros Reservas, S.A (renovación póliza incendio)</t>
  </si>
  <si>
    <t>Centro de Arte Uribe, SRL</t>
  </si>
  <si>
    <t>GTB Radiodifusores, SRL</t>
  </si>
  <si>
    <t>Padron Office Supply, SRL</t>
  </si>
  <si>
    <t>Editora Buho, SRL</t>
  </si>
  <si>
    <t>Pago dieta a favor del personal de este TSE, que estuvo dando soporte en diferentes actividades propias de este Tribunal Superior Electoral, correspondiente a las fechas 19, 26, 28, 29 de septiembre y 05 de octubre 2023.</t>
  </si>
  <si>
    <t>Fondo Previsión Social Jueces  y Juezas del TSE periodo octubre/2023</t>
  </si>
  <si>
    <t>Cooperativa Nacional de Servicios Múltiples de Servidores Judiciales (COOPNASEJU) Mag Ygnacio P. Camacho correspondiente octubre/2023</t>
  </si>
  <si>
    <t>Cooperativa Nacional de Servicios Múltiples de Servidores Judiciales(COOPNASEJU) Mag Fernandez, correspondiente octubre/2023</t>
  </si>
  <si>
    <t>Editora Listin Diario, S.A</t>
  </si>
  <si>
    <t>Muñoz Concepto Mobiliario</t>
  </si>
  <si>
    <t>Seguros Reservas, S.A (renovación póliza flotilla de vehículo)</t>
  </si>
  <si>
    <t>Rafael Leonidas Camilo</t>
  </si>
  <si>
    <t>Yovanny Pineda Pérez (días laborados)</t>
  </si>
  <si>
    <t>CK-10055</t>
  </si>
  <si>
    <t>Ruth E Molina (caja chica dirección de inspección)</t>
  </si>
  <si>
    <t>CK-10056</t>
  </si>
  <si>
    <t>Jorge E. Mendez Almont</t>
  </si>
  <si>
    <t>Humano Seguros, S.A (póliza Internacional)</t>
  </si>
  <si>
    <t>Soluciones Tecnologicas Empresariales, SRL</t>
  </si>
  <si>
    <t>Tesoreria de la Seguridad Social,  periodo octubre 2023</t>
  </si>
  <si>
    <t>CK-10057</t>
  </si>
  <si>
    <t>Franchesca Rodriguez (cheque liquidable decoración navideña)</t>
  </si>
  <si>
    <t>Reembolso por gastos  incurridos en la reunión extracurricular sostenida con el Dr. José Luis García Guerrero, para los fines de cierre del módulo ¨La representación política¨ del Master en Derecho Electoral y Partidos Políticos, en fecha 21 octubre del 2023.</t>
  </si>
  <si>
    <t>Pago dieta a favor del personal que laboró en las instalaciones del TSE, en diferentes trabajos de mantenimientos menores, en las instalaciones de este TSE.</t>
  </si>
  <si>
    <t>Richar Bladimir León</t>
  </si>
  <si>
    <t>Pedro Apolinar Mencia (pago docencia diplomado)</t>
  </si>
  <si>
    <t>Fondo Construcción Edificio TSE</t>
  </si>
  <si>
    <t>CK-10058</t>
  </si>
  <si>
    <t>Jose Luis Anico Roque</t>
  </si>
  <si>
    <t>Cooperativa de Ahorro y Crédito y Servicios Multiples (COOPTSE) correspondiente octubre/2023.</t>
  </si>
  <si>
    <t>Francisca Evelisse Lagares</t>
  </si>
  <si>
    <t>Cange Industrial Eirl</t>
  </si>
  <si>
    <t xml:space="preserve">Comisiones </t>
  </si>
  <si>
    <t>Totales</t>
  </si>
  <si>
    <t>Yoldany Polanco</t>
  </si>
  <si>
    <t xml:space="preserve">                                     Taina Ameye Pérez</t>
  </si>
  <si>
    <t xml:space="preserve">Alexi Martínez Olivo </t>
  </si>
  <si>
    <t>Elaborado por:</t>
  </si>
  <si>
    <t xml:space="preserve">                                    Revisado por:</t>
  </si>
  <si>
    <t>Autorizado por:</t>
  </si>
  <si>
    <t>Analista Financiera</t>
  </si>
  <si>
    <t xml:space="preserve">                                   Enc.  De Contabilidad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</si>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</sst>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sz val="10"/>
      <name val="Arial"/>
      <family val="2"/>
    </font>
    <font>
      <b/>
      <sz val="20"/>
      <color indexed="8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sz val="24"/>
      <name val="Times New Roman"/>
      <family val="1"/>
    </font>
    <font>
      <b/>
      <sz val="24"/>
      <name val="Times New Roman"/>
      <family val="1"/>
    </font>
    <font>
      <sz val="22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name val="Times New Roman"/>
      <family val="1"/>
    </font>
    <font>
      <sz val="18"/>
      <name val="Times New Roman"/>
      <family val="1"/>
    </font>
    <font>
      <b/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sz val="20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  <font>
      <sz val="22"/>
      <color theme="1"/>
      <name val="Times New Roman"/>
      <family val="1"/>
    </font>
    <font>
      <b/>
      <sz val="22"/>
      <color rgb="FF000000"/>
      <name val="Times New Roman"/>
      <family val="1"/>
    </font>
    <font>
      <sz val="2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3" fontId="3" fillId="0" borderId="0" xfId="1" applyFont="1" applyBorder="1"/>
    <xf numFmtId="43" fontId="0" fillId="0" borderId="0" xfId="1" applyFont="1"/>
    <xf numFmtId="0" fontId="7" fillId="0" borderId="0" xfId="0" applyFont="1"/>
    <xf numFmtId="43" fontId="6" fillId="2" borderId="1" xfId="1" applyFont="1" applyFill="1" applyBorder="1" applyAlignment="1">
      <alignment horizontal="right"/>
    </xf>
    <xf numFmtId="43" fontId="6" fillId="2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43" fontId="8" fillId="3" borderId="1" xfId="1" applyFont="1" applyFill="1" applyBorder="1" applyAlignment="1">
      <alignment horizontal="center" wrapText="1"/>
    </xf>
    <xf numFmtId="4" fontId="8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right"/>
    </xf>
    <xf numFmtId="4" fontId="8" fillId="3" borderId="1" xfId="0" applyNumberFormat="1" applyFont="1" applyFill="1" applyBorder="1"/>
    <xf numFmtId="0" fontId="8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/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horizontal="center"/>
    </xf>
    <xf numFmtId="0" fontId="0" fillId="3" borderId="0" xfId="0" applyFill="1"/>
    <xf numFmtId="43" fontId="10" fillId="3" borderId="0" xfId="1" applyFont="1" applyFill="1"/>
    <xf numFmtId="164" fontId="7" fillId="3" borderId="0" xfId="0" applyNumberFormat="1" applyFont="1" applyFill="1"/>
    <xf numFmtId="0" fontId="11" fillId="3" borderId="0" xfId="0" applyFont="1" applyFill="1" applyBorder="1" applyAlignment="1">
      <alignment horizontal="center"/>
    </xf>
    <xf numFmtId="4" fontId="12" fillId="3" borderId="0" xfId="0" applyNumberFormat="1" applyFont="1" applyFill="1" applyBorder="1" applyAlignment="1">
      <alignment horizontal="center"/>
    </xf>
    <xf numFmtId="43" fontId="0" fillId="3" borderId="0" xfId="0" applyNumberFormat="1" applyFill="1"/>
    <xf numFmtId="0" fontId="2" fillId="3" borderId="0" xfId="0" applyFont="1" applyFill="1"/>
    <xf numFmtId="14" fontId="13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right"/>
    </xf>
    <xf numFmtId="43" fontId="14" fillId="3" borderId="0" xfId="0" applyNumberFormat="1" applyFont="1" applyFill="1" applyBorder="1"/>
    <xf numFmtId="43" fontId="14" fillId="3" borderId="0" xfId="1" applyFont="1" applyFill="1" applyBorder="1"/>
    <xf numFmtId="0" fontId="13" fillId="0" borderId="0" xfId="0" applyFont="1" applyFill="1" applyAlignment="1">
      <alignment horizontal="center"/>
    </xf>
    <xf numFmtId="0" fontId="15" fillId="0" borderId="0" xfId="0" applyFont="1"/>
    <xf numFmtId="0" fontId="16" fillId="3" borderId="0" xfId="0" applyFont="1" applyFill="1" applyBorder="1" applyAlignment="1">
      <alignment horizontal="center"/>
    </xf>
    <xf numFmtId="0" fontId="17" fillId="0" borderId="0" xfId="0" applyFont="1" applyBorder="1"/>
    <xf numFmtId="43" fontId="17" fillId="0" borderId="0" xfId="0" applyNumberFormat="1" applyFont="1" applyBorder="1"/>
    <xf numFmtId="43" fontId="17" fillId="0" borderId="0" xfId="1" applyFont="1" applyBorder="1"/>
    <xf numFmtId="0" fontId="18" fillId="0" borderId="0" xfId="0" applyFont="1" applyBorder="1" applyAlignment="1">
      <alignment horizontal="center"/>
    </xf>
    <xf numFmtId="0" fontId="19" fillId="0" borderId="0" xfId="0" applyFont="1"/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15" fillId="0" borderId="0" xfId="0" applyFont="1" applyAlignment="1">
      <alignment horizontal="center"/>
    </xf>
    <xf numFmtId="43" fontId="15" fillId="0" borderId="0" xfId="1" applyFont="1"/>
    <xf numFmtId="0" fontId="2" fillId="0" borderId="0" xfId="0" applyFont="1" applyAlignment="1">
      <alignment horizontal="center"/>
    </xf>
    <xf numFmtId="43" fontId="2" fillId="0" borderId="0" xfId="1" applyFont="1"/>
    <xf numFmtId="0" fontId="0" fillId="0" borderId="0" xfId="0" applyAlignment="1">
      <alignment horizontal="center"/>
    </xf>
    <xf numFmtId="0" fontId="19" fillId="0" borderId="0" xfId="0" applyFont="1" applyBorder="1" applyAlignment="1">
      <alignment horizontal="center"/>
    </xf>
    <xf numFmtId="40" fontId="21" fillId="0" borderId="0" xfId="2" applyNumberFormat="1" applyFont="1" applyAlignment="1">
      <alignment horizontal="center"/>
    </xf>
    <xf numFmtId="43" fontId="6" fillId="2" borderId="1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0" fontId="5" fillId="0" borderId="0" xfId="2" applyNumberFormat="1" applyFont="1" applyBorder="1" applyAlignment="1">
      <alignment horizontal="center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4873424</xdr:colOff>
      <xdr:row>0</xdr:row>
      <xdr:rowOff>206375</xdr:rowOff>
    </xdr:from>
    <xdr:ext cx="1111452" cy="1031875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5499" y="206375"/>
          <a:ext cx="1111452" cy="1031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6\DirFin\04-INGRESOS-EGRESOS%202023\INGRESOS-%20EGRESOS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3 "/>
      <sheetName val="Febrero 2023"/>
      <sheetName val="Marzo 2023"/>
      <sheetName val="Abril 2023"/>
      <sheetName val="Mayo 2023"/>
      <sheetName val="Junio 2023"/>
      <sheetName val="Julio 2023"/>
      <sheetName val="Agosto 2023"/>
      <sheetName val="Septiembre 20223"/>
      <sheetName val="Octubre 2023"/>
      <sheetName val="Noviembre 2023"/>
      <sheetName val="Diciembre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1">
          <cell r="G131">
            <v>243537467.97999993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5"/>
  <sheetViews>
    <sheetView showGridLines="0" tabSelected="1" view="pageBreakPreview" topLeftCell="B139" zoomScale="60" zoomScaleNormal="60" workbookViewId="0">
      <selection activeCell="D146" sqref="D146"/>
    </sheetView>
  </sheetViews>
  <sheetFormatPr baseColWidth="10" defaultRowHeight="15" x14ac:dyDescent="0.25"/>
  <cols>
    <col min="1" max="1" width="9.85546875" customWidth="1"/>
    <col min="2" max="2" width="22.85546875" customWidth="1"/>
    <col min="3" max="3" width="44.85546875" style="55" customWidth="1"/>
    <col min="4" max="4" width="135.42578125" customWidth="1"/>
    <col min="5" max="6" width="35.42578125" customWidth="1"/>
    <col min="7" max="7" width="35.42578125" style="8" customWidth="1"/>
    <col min="10" max="10" width="16" bestFit="1" customWidth="1"/>
    <col min="12" max="12" width="33" bestFit="1" customWidth="1"/>
    <col min="13" max="13" width="25.42578125" bestFit="1" customWidth="1"/>
  </cols>
  <sheetData>
    <row r="1" spans="1:10" ht="20.100000000000001" customHeight="1" x14ac:dyDescent="0.35">
      <c r="A1" s="1"/>
      <c r="B1" s="2"/>
      <c r="C1" s="3"/>
      <c r="D1" s="2"/>
      <c r="E1" s="2"/>
      <c r="F1" s="2"/>
      <c r="G1" s="4"/>
    </row>
    <row r="2" spans="1:10" ht="20.100000000000001" customHeight="1" x14ac:dyDescent="0.35">
      <c r="A2" s="1"/>
      <c r="B2" s="2"/>
      <c r="C2" s="3"/>
      <c r="D2" s="2"/>
      <c r="E2" s="2"/>
      <c r="F2" s="2"/>
      <c r="G2" s="4"/>
    </row>
    <row r="3" spans="1:10" ht="20.100000000000001" customHeight="1" x14ac:dyDescent="0.35">
      <c r="A3" s="1"/>
      <c r="B3" s="2"/>
      <c r="C3" s="3"/>
      <c r="D3" s="2"/>
      <c r="E3" s="2"/>
      <c r="F3" s="2"/>
      <c r="G3" s="4"/>
    </row>
    <row r="4" spans="1:10" ht="20.100000000000001" customHeight="1" x14ac:dyDescent="0.35">
      <c r="A4" s="1"/>
      <c r="B4" s="2"/>
      <c r="C4" s="3"/>
      <c r="D4" s="2"/>
      <c r="E4" s="2"/>
      <c r="F4" s="2"/>
      <c r="G4" s="4"/>
    </row>
    <row r="5" spans="1:10" ht="20.100000000000001" customHeight="1" x14ac:dyDescent="0.35">
      <c r="A5" s="1"/>
      <c r="B5" s="5"/>
      <c r="C5" s="6"/>
      <c r="D5" s="5"/>
      <c r="E5" s="5"/>
      <c r="F5" s="5"/>
      <c r="G5" s="7"/>
    </row>
    <row r="6" spans="1:10" ht="28.5" customHeight="1" x14ac:dyDescent="0.25">
      <c r="A6" s="63" t="s">
        <v>0</v>
      </c>
      <c r="B6" s="63"/>
      <c r="C6" s="63"/>
      <c r="D6" s="63"/>
      <c r="E6" s="63"/>
      <c r="F6" s="63"/>
      <c r="G6" s="63"/>
    </row>
    <row r="7" spans="1:10" ht="28.5" customHeight="1" x14ac:dyDescent="0.25">
      <c r="A7" s="63" t="s">
        <v>1</v>
      </c>
      <c r="B7" s="63"/>
      <c r="C7" s="63"/>
      <c r="D7" s="63"/>
      <c r="E7" s="63"/>
      <c r="F7" s="63"/>
      <c r="G7" s="63"/>
      <c r="J7" s="8"/>
    </row>
    <row r="8" spans="1:10" ht="28.5" customHeight="1" x14ac:dyDescent="0.25">
      <c r="A8" s="63" t="s">
        <v>2</v>
      </c>
      <c r="B8" s="63"/>
      <c r="C8" s="63"/>
      <c r="D8" s="63"/>
      <c r="E8" s="63"/>
      <c r="F8" s="63"/>
      <c r="G8" s="63"/>
    </row>
    <row r="9" spans="1:10" ht="28.5" customHeight="1" x14ac:dyDescent="0.25">
      <c r="A9" s="63" t="s">
        <v>3</v>
      </c>
      <c r="B9" s="63"/>
      <c r="C9" s="63"/>
      <c r="D9" s="63"/>
      <c r="E9" s="63"/>
      <c r="F9" s="63"/>
      <c r="G9" s="63"/>
    </row>
    <row r="10" spans="1:10" ht="28.5" customHeight="1" x14ac:dyDescent="0.25">
      <c r="A10" s="63" t="s">
        <v>4</v>
      </c>
      <c r="B10" s="63"/>
      <c r="C10" s="63"/>
      <c r="D10" s="63"/>
      <c r="E10" s="63"/>
      <c r="F10" s="63"/>
      <c r="G10" s="63"/>
    </row>
    <row r="11" spans="1:10" s="9" customFormat="1" ht="48" customHeight="1" x14ac:dyDescent="0.4">
      <c r="A11" s="59" t="s">
        <v>5</v>
      </c>
      <c r="B11" s="59"/>
      <c r="C11" s="59"/>
      <c r="D11" s="59"/>
      <c r="E11" s="59"/>
      <c r="F11" s="59"/>
      <c r="G11" s="59"/>
    </row>
    <row r="12" spans="1:10" s="9" customFormat="1" ht="24.75" customHeight="1" x14ac:dyDescent="0.4">
      <c r="A12" s="58" t="s">
        <v>6</v>
      </c>
      <c r="B12" s="58"/>
      <c r="C12" s="58"/>
      <c r="D12" s="58"/>
      <c r="E12" s="58"/>
      <c r="F12" s="58"/>
      <c r="G12" s="10">
        <f>+'[1]Septiembre 20223'!G131</f>
        <v>243537467.97999993</v>
      </c>
    </row>
    <row r="13" spans="1:10" s="9" customFormat="1" ht="23.25" customHeight="1" x14ac:dyDescent="0.4">
      <c r="A13" s="11" t="s">
        <v>7</v>
      </c>
      <c r="B13" s="11" t="s">
        <v>8</v>
      </c>
      <c r="C13" s="11" t="s">
        <v>9</v>
      </c>
      <c r="D13" s="11" t="s">
        <v>10</v>
      </c>
      <c r="E13" s="11" t="s">
        <v>11</v>
      </c>
      <c r="F13" s="11" t="s">
        <v>12</v>
      </c>
      <c r="G13" s="11" t="s">
        <v>13</v>
      </c>
    </row>
    <row r="14" spans="1:10" s="9" customFormat="1" ht="46.5" customHeight="1" x14ac:dyDescent="0.45">
      <c r="A14" s="12">
        <v>1</v>
      </c>
      <c r="B14" s="13">
        <v>45201</v>
      </c>
      <c r="C14" s="14" t="s">
        <v>14</v>
      </c>
      <c r="D14" s="15" t="s">
        <v>15</v>
      </c>
      <c r="E14" s="16">
        <v>50000</v>
      </c>
      <c r="F14" s="17"/>
      <c r="G14" s="17">
        <f>G12+F14-E14</f>
        <v>243487467.97999993</v>
      </c>
    </row>
    <row r="15" spans="1:10" s="9" customFormat="1" ht="34.5" customHeight="1" x14ac:dyDescent="0.45">
      <c r="A15" s="12">
        <v>2</v>
      </c>
      <c r="B15" s="13">
        <v>45201</v>
      </c>
      <c r="C15" s="14" t="s">
        <v>16</v>
      </c>
      <c r="D15" s="15" t="s">
        <v>17</v>
      </c>
      <c r="E15" s="16">
        <v>25000</v>
      </c>
      <c r="F15" s="17"/>
      <c r="G15" s="17">
        <f>+G14+F15-E15</f>
        <v>243462467.97999993</v>
      </c>
    </row>
    <row r="16" spans="1:10" s="9" customFormat="1" ht="39.950000000000003" customHeight="1" x14ac:dyDescent="0.45">
      <c r="A16" s="12">
        <v>3</v>
      </c>
      <c r="B16" s="13">
        <v>45201</v>
      </c>
      <c r="C16" s="14" t="s">
        <v>18</v>
      </c>
      <c r="D16" s="15" t="s">
        <v>19</v>
      </c>
      <c r="E16" s="16">
        <v>25000</v>
      </c>
      <c r="F16" s="18"/>
      <c r="G16" s="17">
        <f t="shared" ref="G16:G36" si="0">+G15+F16-E16</f>
        <v>243437467.97999993</v>
      </c>
    </row>
    <row r="17" spans="1:7" s="9" customFormat="1" ht="32.25" customHeight="1" x14ac:dyDescent="0.45">
      <c r="A17" s="12">
        <v>4</v>
      </c>
      <c r="B17" s="13">
        <v>45201</v>
      </c>
      <c r="C17" s="14" t="s">
        <v>20</v>
      </c>
      <c r="D17" s="15" t="s">
        <v>21</v>
      </c>
      <c r="E17" s="16">
        <v>25000</v>
      </c>
      <c r="F17" s="17"/>
      <c r="G17" s="17">
        <f t="shared" si="0"/>
        <v>243412467.97999993</v>
      </c>
    </row>
    <row r="18" spans="1:7" s="9" customFormat="1" ht="39.950000000000003" customHeight="1" x14ac:dyDescent="0.45">
      <c r="A18" s="12">
        <v>5</v>
      </c>
      <c r="B18" s="13">
        <v>45201</v>
      </c>
      <c r="C18" s="14" t="s">
        <v>22</v>
      </c>
      <c r="D18" s="15" t="s">
        <v>23</v>
      </c>
      <c r="E18" s="19">
        <v>25000</v>
      </c>
      <c r="F18" s="17"/>
      <c r="G18" s="17">
        <f t="shared" si="0"/>
        <v>243387467.97999993</v>
      </c>
    </row>
    <row r="19" spans="1:7" s="9" customFormat="1" ht="39.950000000000003" customHeight="1" x14ac:dyDescent="0.45">
      <c r="A19" s="12">
        <v>6</v>
      </c>
      <c r="B19" s="13">
        <v>45201</v>
      </c>
      <c r="C19" s="14" t="s">
        <v>24</v>
      </c>
      <c r="D19" s="20" t="s">
        <v>25</v>
      </c>
      <c r="E19" s="19">
        <v>25000</v>
      </c>
      <c r="F19" s="17"/>
      <c r="G19" s="17">
        <f t="shared" si="0"/>
        <v>243362467.97999993</v>
      </c>
    </row>
    <row r="20" spans="1:7" s="9" customFormat="1" ht="39.950000000000003" customHeight="1" x14ac:dyDescent="0.45">
      <c r="A20" s="12">
        <v>7</v>
      </c>
      <c r="B20" s="13">
        <v>45201</v>
      </c>
      <c r="C20" s="14" t="s">
        <v>26</v>
      </c>
      <c r="D20" s="21" t="s">
        <v>27</v>
      </c>
      <c r="E20" s="19">
        <v>11760</v>
      </c>
      <c r="F20" s="17"/>
      <c r="G20" s="17">
        <f t="shared" si="0"/>
        <v>243350707.97999993</v>
      </c>
    </row>
    <row r="21" spans="1:7" s="9" customFormat="1" ht="39.950000000000003" customHeight="1" x14ac:dyDescent="0.45">
      <c r="A21" s="12">
        <v>8</v>
      </c>
      <c r="B21" s="13">
        <v>45201</v>
      </c>
      <c r="C21" s="14" t="s">
        <v>28</v>
      </c>
      <c r="D21" s="22" t="s">
        <v>29</v>
      </c>
      <c r="E21" s="19"/>
      <c r="F21" s="18">
        <v>7830</v>
      </c>
      <c r="G21" s="17">
        <f t="shared" si="0"/>
        <v>243358537.97999993</v>
      </c>
    </row>
    <row r="22" spans="1:7" s="9" customFormat="1" ht="39.950000000000003" customHeight="1" x14ac:dyDescent="0.45">
      <c r="A22" s="12">
        <v>9</v>
      </c>
      <c r="B22" s="13">
        <v>45201</v>
      </c>
      <c r="C22" s="14" t="s">
        <v>30</v>
      </c>
      <c r="D22" s="20" t="s">
        <v>31</v>
      </c>
      <c r="E22" s="19"/>
      <c r="F22" s="18">
        <v>68</v>
      </c>
      <c r="G22" s="17">
        <f t="shared" si="0"/>
        <v>243358605.97999993</v>
      </c>
    </row>
    <row r="23" spans="1:7" s="9" customFormat="1" ht="39.950000000000003" customHeight="1" x14ac:dyDescent="0.45">
      <c r="A23" s="12">
        <v>10</v>
      </c>
      <c r="B23" s="13">
        <v>45201</v>
      </c>
      <c r="C23" s="14" t="s">
        <v>32</v>
      </c>
      <c r="D23" s="15" t="s">
        <v>33</v>
      </c>
      <c r="E23" s="19"/>
      <c r="F23" s="18">
        <v>880</v>
      </c>
      <c r="G23" s="17">
        <f t="shared" si="0"/>
        <v>243359485.97999993</v>
      </c>
    </row>
    <row r="24" spans="1:7" s="9" customFormat="1" ht="38.25" customHeight="1" x14ac:dyDescent="0.45">
      <c r="A24" s="12">
        <v>11</v>
      </c>
      <c r="B24" s="13">
        <v>45201</v>
      </c>
      <c r="C24" s="14" t="s">
        <v>34</v>
      </c>
      <c r="D24" s="20" t="s">
        <v>35</v>
      </c>
      <c r="E24" s="19"/>
      <c r="F24" s="18">
        <v>34935</v>
      </c>
      <c r="G24" s="17">
        <f t="shared" si="0"/>
        <v>243394420.97999993</v>
      </c>
    </row>
    <row r="25" spans="1:7" s="9" customFormat="1" ht="39.950000000000003" customHeight="1" x14ac:dyDescent="0.45">
      <c r="A25" s="12">
        <v>12</v>
      </c>
      <c r="B25" s="13">
        <v>45201</v>
      </c>
      <c r="C25" s="14">
        <v>4524000000021</v>
      </c>
      <c r="D25" s="15" t="s">
        <v>36</v>
      </c>
      <c r="E25" s="19">
        <v>1218341.8</v>
      </c>
      <c r="F25" s="17"/>
      <c r="G25" s="17">
        <f t="shared" si="0"/>
        <v>242176079.17999992</v>
      </c>
    </row>
    <row r="26" spans="1:7" s="9" customFormat="1" ht="62.25" customHeight="1" x14ac:dyDescent="0.45">
      <c r="A26" s="12">
        <v>13</v>
      </c>
      <c r="B26" s="13">
        <v>45201</v>
      </c>
      <c r="C26" s="12">
        <v>26769968</v>
      </c>
      <c r="D26" s="15" t="s">
        <v>37</v>
      </c>
      <c r="E26" s="19">
        <v>2008803.4</v>
      </c>
      <c r="F26" s="17"/>
      <c r="G26" s="17">
        <f t="shared" si="0"/>
        <v>240167275.77999991</v>
      </c>
    </row>
    <row r="27" spans="1:7" s="9" customFormat="1" ht="39.950000000000003" customHeight="1" x14ac:dyDescent="0.45">
      <c r="A27" s="12">
        <v>14</v>
      </c>
      <c r="B27" s="13">
        <v>45201</v>
      </c>
      <c r="C27" s="12">
        <v>26770079</v>
      </c>
      <c r="D27" s="21" t="s">
        <v>38</v>
      </c>
      <c r="E27" s="19">
        <v>168404.53</v>
      </c>
      <c r="F27" s="17"/>
      <c r="G27" s="17">
        <f t="shared" si="0"/>
        <v>239998871.24999991</v>
      </c>
    </row>
    <row r="28" spans="1:7" s="9" customFormat="1" ht="45" customHeight="1" x14ac:dyDescent="0.45">
      <c r="A28" s="12">
        <v>15</v>
      </c>
      <c r="B28" s="13">
        <v>45201</v>
      </c>
      <c r="C28" s="12">
        <v>70047293</v>
      </c>
      <c r="D28" s="21" t="s">
        <v>39</v>
      </c>
      <c r="E28" s="18">
        <v>90000</v>
      </c>
      <c r="F28" s="17"/>
      <c r="G28" s="17">
        <f t="shared" si="0"/>
        <v>239908871.24999991</v>
      </c>
    </row>
    <row r="29" spans="1:7" s="9" customFormat="1" ht="47.25" customHeight="1" x14ac:dyDescent="0.45">
      <c r="A29" s="12">
        <v>16</v>
      </c>
      <c r="B29" s="13">
        <v>45202</v>
      </c>
      <c r="C29" s="12" t="s">
        <v>40</v>
      </c>
      <c r="D29" s="20" t="s">
        <v>41</v>
      </c>
      <c r="E29" s="17"/>
      <c r="F29" s="18">
        <v>160</v>
      </c>
      <c r="G29" s="17">
        <f t="shared" si="0"/>
        <v>239909031.24999991</v>
      </c>
    </row>
    <row r="30" spans="1:7" s="9" customFormat="1" ht="47.25" customHeight="1" x14ac:dyDescent="0.45">
      <c r="A30" s="12">
        <v>17</v>
      </c>
      <c r="B30" s="13">
        <v>45202</v>
      </c>
      <c r="C30" s="12" t="s">
        <v>42</v>
      </c>
      <c r="D30" s="22" t="s">
        <v>43</v>
      </c>
      <c r="E30" s="17"/>
      <c r="F30" s="18">
        <v>2435</v>
      </c>
      <c r="G30" s="17">
        <f t="shared" si="0"/>
        <v>239911466.24999991</v>
      </c>
    </row>
    <row r="31" spans="1:7" s="9" customFormat="1" ht="97.5" customHeight="1" x14ac:dyDescent="0.45">
      <c r="A31" s="12">
        <v>18</v>
      </c>
      <c r="B31" s="13">
        <v>45202</v>
      </c>
      <c r="C31" s="12" t="s">
        <v>44</v>
      </c>
      <c r="D31" s="23" t="s">
        <v>45</v>
      </c>
      <c r="E31" s="18">
        <v>96692.19</v>
      </c>
      <c r="F31" s="18"/>
      <c r="G31" s="17">
        <f t="shared" si="0"/>
        <v>239814774.05999991</v>
      </c>
    </row>
    <row r="32" spans="1:7" s="9" customFormat="1" ht="98.25" customHeight="1" x14ac:dyDescent="0.45">
      <c r="A32" s="12">
        <v>19</v>
      </c>
      <c r="B32" s="13">
        <v>45202</v>
      </c>
      <c r="C32" s="12" t="s">
        <v>46</v>
      </c>
      <c r="D32" s="23" t="s">
        <v>47</v>
      </c>
      <c r="E32" s="18">
        <v>194519.67</v>
      </c>
      <c r="F32" s="18"/>
      <c r="G32" s="17">
        <f t="shared" si="0"/>
        <v>239620254.38999993</v>
      </c>
    </row>
    <row r="33" spans="1:7" s="9" customFormat="1" ht="95.25" customHeight="1" x14ac:dyDescent="0.45">
      <c r="A33" s="12">
        <v>20</v>
      </c>
      <c r="B33" s="13">
        <v>45202</v>
      </c>
      <c r="C33" s="12" t="s">
        <v>48</v>
      </c>
      <c r="D33" s="23" t="s">
        <v>49</v>
      </c>
      <c r="E33" s="18">
        <v>49937.04</v>
      </c>
      <c r="F33" s="17"/>
      <c r="G33" s="17">
        <f t="shared" si="0"/>
        <v>239570317.34999993</v>
      </c>
    </row>
    <row r="34" spans="1:7" s="9" customFormat="1" ht="98.25" customHeight="1" x14ac:dyDescent="0.45">
      <c r="A34" s="12">
        <v>21</v>
      </c>
      <c r="B34" s="13">
        <v>45202</v>
      </c>
      <c r="C34" s="12" t="s">
        <v>50</v>
      </c>
      <c r="D34" s="23" t="s">
        <v>51</v>
      </c>
      <c r="E34" s="18">
        <v>105827.4</v>
      </c>
      <c r="F34" s="17"/>
      <c r="G34" s="17">
        <f t="shared" si="0"/>
        <v>239464489.94999993</v>
      </c>
    </row>
    <row r="35" spans="1:7" s="9" customFormat="1" ht="39.950000000000003" customHeight="1" x14ac:dyDescent="0.45">
      <c r="A35" s="12">
        <v>22</v>
      </c>
      <c r="B35" s="13">
        <v>45203</v>
      </c>
      <c r="C35" s="14" t="s">
        <v>52</v>
      </c>
      <c r="D35" s="15" t="s">
        <v>53</v>
      </c>
      <c r="E35" s="18">
        <v>142013.29</v>
      </c>
      <c r="F35" s="17"/>
      <c r="G35" s="17">
        <f t="shared" si="0"/>
        <v>239322476.65999994</v>
      </c>
    </row>
    <row r="36" spans="1:7" s="9" customFormat="1" ht="99.75" customHeight="1" x14ac:dyDescent="0.45">
      <c r="A36" s="12">
        <v>23</v>
      </c>
      <c r="B36" s="13">
        <v>45203</v>
      </c>
      <c r="C36" s="14">
        <v>4524000000007</v>
      </c>
      <c r="D36" s="24" t="s">
        <v>54</v>
      </c>
      <c r="E36" s="18">
        <v>12000</v>
      </c>
      <c r="F36" s="17"/>
      <c r="G36" s="17">
        <f t="shared" si="0"/>
        <v>239310476.65999994</v>
      </c>
    </row>
    <row r="37" spans="1:7" s="9" customFormat="1" ht="39.950000000000003" customHeight="1" x14ac:dyDescent="0.45">
      <c r="A37" s="12">
        <v>24</v>
      </c>
      <c r="B37" s="13">
        <v>45203</v>
      </c>
      <c r="C37" s="12">
        <v>26833166</v>
      </c>
      <c r="D37" s="21" t="s">
        <v>55</v>
      </c>
      <c r="E37" s="18">
        <v>171060.34</v>
      </c>
      <c r="F37" s="17"/>
      <c r="G37" s="17">
        <f>+G36+F37-E37</f>
        <v>239139416.31999993</v>
      </c>
    </row>
    <row r="38" spans="1:7" s="9" customFormat="1" ht="39.950000000000003" customHeight="1" x14ac:dyDescent="0.45">
      <c r="A38" s="12">
        <v>25</v>
      </c>
      <c r="B38" s="13">
        <v>45204</v>
      </c>
      <c r="C38" s="14">
        <v>4524000000002</v>
      </c>
      <c r="D38" s="21" t="s">
        <v>56</v>
      </c>
      <c r="E38" s="18"/>
      <c r="F38" s="18">
        <v>8976696.3399999999</v>
      </c>
      <c r="G38" s="17">
        <f t="shared" ref="G38:G101" si="1">+G37+F38-E38</f>
        <v>248116112.65999994</v>
      </c>
    </row>
    <row r="39" spans="1:7" s="9" customFormat="1" ht="124.5" customHeight="1" x14ac:dyDescent="0.45">
      <c r="A39" s="12">
        <v>26</v>
      </c>
      <c r="B39" s="13">
        <v>45204</v>
      </c>
      <c r="C39" s="14" t="s">
        <v>57</v>
      </c>
      <c r="D39" s="24" t="s">
        <v>58</v>
      </c>
      <c r="E39" s="18">
        <v>68922</v>
      </c>
      <c r="F39" s="17"/>
      <c r="G39" s="17">
        <f t="shared" si="1"/>
        <v>248047190.65999994</v>
      </c>
    </row>
    <row r="40" spans="1:7" s="9" customFormat="1" ht="39.950000000000003" customHeight="1" x14ac:dyDescent="0.45">
      <c r="A40" s="12">
        <v>27</v>
      </c>
      <c r="B40" s="13">
        <v>45204</v>
      </c>
      <c r="C40" s="14" t="s">
        <v>59</v>
      </c>
      <c r="D40" s="21" t="s">
        <v>60</v>
      </c>
      <c r="E40" s="18">
        <v>2362500</v>
      </c>
      <c r="F40" s="17"/>
      <c r="G40" s="17">
        <f t="shared" si="1"/>
        <v>245684690.65999994</v>
      </c>
    </row>
    <row r="41" spans="1:7" s="9" customFormat="1" ht="39.950000000000003" customHeight="1" x14ac:dyDescent="0.45">
      <c r="A41" s="12">
        <v>28</v>
      </c>
      <c r="B41" s="13">
        <v>45208</v>
      </c>
      <c r="C41" s="12">
        <v>26941882</v>
      </c>
      <c r="D41" s="21" t="s">
        <v>61</v>
      </c>
      <c r="E41" s="18">
        <v>494385.36</v>
      </c>
      <c r="F41" s="17"/>
      <c r="G41" s="17">
        <f t="shared" si="1"/>
        <v>245190305.29999992</v>
      </c>
    </row>
    <row r="42" spans="1:7" s="9" customFormat="1" ht="39.950000000000003" customHeight="1" x14ac:dyDescent="0.45">
      <c r="A42" s="12">
        <v>29</v>
      </c>
      <c r="B42" s="13">
        <v>45208</v>
      </c>
      <c r="C42" s="12">
        <v>26941964</v>
      </c>
      <c r="D42" s="21" t="s">
        <v>62</v>
      </c>
      <c r="E42" s="18">
        <v>189979.79</v>
      </c>
      <c r="F42" s="17"/>
      <c r="G42" s="17">
        <f t="shared" si="1"/>
        <v>245000325.50999993</v>
      </c>
    </row>
    <row r="43" spans="1:7" s="9" customFormat="1" ht="39.950000000000003" customHeight="1" x14ac:dyDescent="0.45">
      <c r="A43" s="12">
        <v>30</v>
      </c>
      <c r="B43" s="13">
        <v>45208</v>
      </c>
      <c r="C43" s="12">
        <v>26942035</v>
      </c>
      <c r="D43" s="21" t="s">
        <v>63</v>
      </c>
      <c r="E43" s="18">
        <v>15560</v>
      </c>
      <c r="F43" s="17"/>
      <c r="G43" s="17">
        <f t="shared" si="1"/>
        <v>244984765.50999993</v>
      </c>
    </row>
    <row r="44" spans="1:7" s="9" customFormat="1" ht="42.75" customHeight="1" x14ac:dyDescent="0.45">
      <c r="A44" s="12">
        <v>31</v>
      </c>
      <c r="B44" s="13">
        <v>45208</v>
      </c>
      <c r="C44" s="12">
        <v>26942077</v>
      </c>
      <c r="D44" s="21" t="s">
        <v>64</v>
      </c>
      <c r="E44" s="18">
        <v>248552.63</v>
      </c>
      <c r="F44" s="17"/>
      <c r="G44" s="17">
        <f t="shared" si="1"/>
        <v>244736212.87999994</v>
      </c>
    </row>
    <row r="45" spans="1:7" s="9" customFormat="1" ht="39.950000000000003" customHeight="1" x14ac:dyDescent="0.45">
      <c r="A45" s="12">
        <v>32</v>
      </c>
      <c r="B45" s="13">
        <v>45208</v>
      </c>
      <c r="C45" s="12">
        <v>26942128</v>
      </c>
      <c r="D45" s="21" t="s">
        <v>65</v>
      </c>
      <c r="E45" s="18">
        <v>55643.09</v>
      </c>
      <c r="F45" s="17"/>
      <c r="G45" s="17">
        <f t="shared" si="1"/>
        <v>244680569.78999993</v>
      </c>
    </row>
    <row r="46" spans="1:7" s="9" customFormat="1" ht="39.950000000000003" customHeight="1" x14ac:dyDescent="0.45">
      <c r="A46" s="12">
        <v>33</v>
      </c>
      <c r="B46" s="13">
        <v>45208</v>
      </c>
      <c r="C46" s="12">
        <v>26942251</v>
      </c>
      <c r="D46" s="21" t="s">
        <v>66</v>
      </c>
      <c r="E46" s="18">
        <v>174524.45</v>
      </c>
      <c r="F46" s="17"/>
      <c r="G46" s="17">
        <f t="shared" si="1"/>
        <v>244506045.33999994</v>
      </c>
    </row>
    <row r="47" spans="1:7" s="9" customFormat="1" ht="39.950000000000003" customHeight="1" x14ac:dyDescent="0.45">
      <c r="A47" s="12">
        <v>34</v>
      </c>
      <c r="B47" s="13">
        <v>45208</v>
      </c>
      <c r="C47" s="12">
        <v>26942491</v>
      </c>
      <c r="D47" s="21" t="s">
        <v>67</v>
      </c>
      <c r="E47" s="18">
        <v>56048</v>
      </c>
      <c r="F47" s="17"/>
      <c r="G47" s="17">
        <f t="shared" si="1"/>
        <v>244449997.33999994</v>
      </c>
    </row>
    <row r="48" spans="1:7" s="9" customFormat="1" ht="33.75" customHeight="1" x14ac:dyDescent="0.45">
      <c r="A48" s="12">
        <v>35</v>
      </c>
      <c r="B48" s="13">
        <v>45208</v>
      </c>
      <c r="C48" s="14">
        <v>4524000001884</v>
      </c>
      <c r="D48" s="15" t="s">
        <v>68</v>
      </c>
      <c r="E48" s="18"/>
      <c r="F48" s="18">
        <v>85065038.189999998</v>
      </c>
      <c r="G48" s="17">
        <f t="shared" si="1"/>
        <v>329515035.52999997</v>
      </c>
    </row>
    <row r="49" spans="1:7" s="9" customFormat="1" ht="36" customHeight="1" x14ac:dyDescent="0.45">
      <c r="A49" s="12">
        <v>36</v>
      </c>
      <c r="B49" s="13">
        <v>45208</v>
      </c>
      <c r="C49" s="12">
        <v>26957016</v>
      </c>
      <c r="D49" s="24" t="s">
        <v>69</v>
      </c>
      <c r="E49" s="18">
        <v>9919.09</v>
      </c>
      <c r="F49" s="17"/>
      <c r="G49" s="17">
        <f t="shared" si="1"/>
        <v>329505116.44</v>
      </c>
    </row>
    <row r="50" spans="1:7" s="9" customFormat="1" ht="38.25" customHeight="1" x14ac:dyDescent="0.45">
      <c r="A50" s="12">
        <v>37</v>
      </c>
      <c r="B50" s="13">
        <v>45208</v>
      </c>
      <c r="C50" s="12">
        <v>26957120</v>
      </c>
      <c r="D50" s="24" t="s">
        <v>70</v>
      </c>
      <c r="E50" s="18">
        <v>431322.48</v>
      </c>
      <c r="F50" s="17"/>
      <c r="G50" s="17">
        <f t="shared" si="1"/>
        <v>329073793.95999998</v>
      </c>
    </row>
    <row r="51" spans="1:7" s="9" customFormat="1" ht="38.25" customHeight="1" x14ac:dyDescent="0.45">
      <c r="A51" s="12">
        <v>38</v>
      </c>
      <c r="B51" s="13">
        <v>45209</v>
      </c>
      <c r="C51" s="12" t="s">
        <v>71</v>
      </c>
      <c r="D51" s="24" t="s">
        <v>72</v>
      </c>
      <c r="E51" s="18">
        <v>711883.06</v>
      </c>
      <c r="F51" s="17"/>
      <c r="G51" s="17">
        <f t="shared" si="1"/>
        <v>328361910.89999998</v>
      </c>
    </row>
    <row r="52" spans="1:7" s="9" customFormat="1" ht="96.75" customHeight="1" x14ac:dyDescent="0.45">
      <c r="A52" s="12">
        <v>39</v>
      </c>
      <c r="B52" s="13">
        <v>45209</v>
      </c>
      <c r="C52" s="14">
        <v>4524000000018</v>
      </c>
      <c r="D52" s="24" t="s">
        <v>73</v>
      </c>
      <c r="E52" s="18">
        <v>28500</v>
      </c>
      <c r="F52" s="17"/>
      <c r="G52" s="17">
        <f t="shared" si="1"/>
        <v>328333410.89999998</v>
      </c>
    </row>
    <row r="53" spans="1:7" s="9" customFormat="1" ht="98.25" customHeight="1" x14ac:dyDescent="0.45">
      <c r="A53" s="12">
        <v>40</v>
      </c>
      <c r="B53" s="13">
        <v>45209</v>
      </c>
      <c r="C53" s="14">
        <v>4524000000011</v>
      </c>
      <c r="D53" s="24" t="s">
        <v>74</v>
      </c>
      <c r="E53" s="18">
        <v>10500</v>
      </c>
      <c r="F53" s="17"/>
      <c r="G53" s="17">
        <f t="shared" si="1"/>
        <v>328322910.89999998</v>
      </c>
    </row>
    <row r="54" spans="1:7" s="9" customFormat="1" ht="48.75" customHeight="1" x14ac:dyDescent="0.45">
      <c r="A54" s="12">
        <v>41</v>
      </c>
      <c r="B54" s="13">
        <v>45209</v>
      </c>
      <c r="C54" s="14">
        <v>70044601</v>
      </c>
      <c r="D54" s="21" t="s">
        <v>75</v>
      </c>
      <c r="E54" s="18">
        <v>95368.1</v>
      </c>
      <c r="F54" s="17"/>
      <c r="G54" s="17">
        <f t="shared" si="1"/>
        <v>328227542.79999995</v>
      </c>
    </row>
    <row r="55" spans="1:7" s="9" customFormat="1" ht="39.950000000000003" customHeight="1" x14ac:dyDescent="0.45">
      <c r="A55" s="12">
        <v>42</v>
      </c>
      <c r="B55" s="13">
        <v>45209</v>
      </c>
      <c r="C55" s="12">
        <v>27118521</v>
      </c>
      <c r="D55" s="21" t="s">
        <v>76</v>
      </c>
      <c r="E55" s="18">
        <v>47115.21</v>
      </c>
      <c r="F55" s="17"/>
      <c r="G55" s="17">
        <f t="shared" si="1"/>
        <v>328180427.58999997</v>
      </c>
    </row>
    <row r="56" spans="1:7" s="9" customFormat="1" ht="42" customHeight="1" x14ac:dyDescent="0.45">
      <c r="A56" s="12">
        <v>43</v>
      </c>
      <c r="B56" s="13">
        <v>45209</v>
      </c>
      <c r="C56" s="14">
        <v>4524000040101</v>
      </c>
      <c r="D56" s="24" t="s">
        <v>77</v>
      </c>
      <c r="E56" s="18"/>
      <c r="F56" s="18">
        <v>47115.21</v>
      </c>
      <c r="G56" s="17">
        <f t="shared" si="1"/>
        <v>328227542.79999995</v>
      </c>
    </row>
    <row r="57" spans="1:7" s="9" customFormat="1" ht="38.25" customHeight="1" x14ac:dyDescent="0.45">
      <c r="A57" s="12">
        <v>44</v>
      </c>
      <c r="B57" s="13">
        <v>45209</v>
      </c>
      <c r="C57" s="14">
        <v>4524000000092</v>
      </c>
      <c r="D57" s="24" t="s">
        <v>78</v>
      </c>
      <c r="E57" s="18"/>
      <c r="F57" s="18">
        <v>70.67</v>
      </c>
      <c r="G57" s="17">
        <f t="shared" si="1"/>
        <v>328227613.46999997</v>
      </c>
    </row>
    <row r="58" spans="1:7" s="9" customFormat="1" ht="39.950000000000003" customHeight="1" x14ac:dyDescent="0.45">
      <c r="A58" s="12">
        <v>45</v>
      </c>
      <c r="B58" s="13">
        <v>45209</v>
      </c>
      <c r="C58" s="14">
        <v>70047155</v>
      </c>
      <c r="D58" s="21" t="s">
        <v>79</v>
      </c>
      <c r="E58" s="18">
        <v>108600.32000000001</v>
      </c>
      <c r="F58" s="17"/>
      <c r="G58" s="17">
        <f t="shared" si="1"/>
        <v>328119013.14999998</v>
      </c>
    </row>
    <row r="59" spans="1:7" s="9" customFormat="1" ht="47.25" customHeight="1" x14ac:dyDescent="0.45">
      <c r="A59" s="12">
        <v>46</v>
      </c>
      <c r="B59" s="13">
        <v>45210</v>
      </c>
      <c r="C59" s="14">
        <v>70049949</v>
      </c>
      <c r="D59" s="25" t="s">
        <v>80</v>
      </c>
      <c r="E59" s="18">
        <v>3078763.4</v>
      </c>
      <c r="F59" s="17"/>
      <c r="G59" s="17">
        <f t="shared" si="1"/>
        <v>325040249.75</v>
      </c>
    </row>
    <row r="60" spans="1:7" s="9" customFormat="1" ht="39.950000000000003" customHeight="1" x14ac:dyDescent="0.45">
      <c r="A60" s="12">
        <v>47</v>
      </c>
      <c r="B60" s="13">
        <v>45210</v>
      </c>
      <c r="C60" s="14">
        <v>70044553</v>
      </c>
      <c r="D60" s="21" t="s">
        <v>81</v>
      </c>
      <c r="E60" s="18">
        <v>26724.93</v>
      </c>
      <c r="F60" s="17"/>
      <c r="G60" s="17">
        <f t="shared" si="1"/>
        <v>325013524.81999999</v>
      </c>
    </row>
    <row r="61" spans="1:7" s="9" customFormat="1" ht="42.75" customHeight="1" x14ac:dyDescent="0.45">
      <c r="A61" s="12">
        <v>48</v>
      </c>
      <c r="B61" s="13">
        <v>45210</v>
      </c>
      <c r="C61" s="14">
        <v>70044929</v>
      </c>
      <c r="D61" s="24" t="s">
        <v>82</v>
      </c>
      <c r="E61" s="18">
        <v>35482</v>
      </c>
      <c r="F61" s="17"/>
      <c r="G61" s="17">
        <f t="shared" si="1"/>
        <v>324978042.81999999</v>
      </c>
    </row>
    <row r="62" spans="1:7" s="9" customFormat="1" ht="73.5" customHeight="1" x14ac:dyDescent="0.45">
      <c r="A62" s="12">
        <v>49</v>
      </c>
      <c r="B62" s="13">
        <v>45210</v>
      </c>
      <c r="C62" s="14">
        <v>4524000000034</v>
      </c>
      <c r="D62" s="24" t="s">
        <v>83</v>
      </c>
      <c r="E62" s="18">
        <v>124800</v>
      </c>
      <c r="F62" s="17"/>
      <c r="G62" s="17">
        <f t="shared" si="1"/>
        <v>324853242.81999999</v>
      </c>
    </row>
    <row r="63" spans="1:7" s="9" customFormat="1" ht="100.5" customHeight="1" x14ac:dyDescent="0.45">
      <c r="A63" s="12">
        <v>50</v>
      </c>
      <c r="B63" s="13">
        <v>45210</v>
      </c>
      <c r="C63" s="14">
        <v>4524000000007</v>
      </c>
      <c r="D63" s="24" t="s">
        <v>84</v>
      </c>
      <c r="E63" s="18">
        <v>4500</v>
      </c>
      <c r="F63" s="17"/>
      <c r="G63" s="17">
        <f t="shared" si="1"/>
        <v>324848742.81999999</v>
      </c>
    </row>
    <row r="64" spans="1:7" s="9" customFormat="1" ht="39.950000000000003" customHeight="1" x14ac:dyDescent="0.45">
      <c r="A64" s="12">
        <v>51</v>
      </c>
      <c r="B64" s="13">
        <v>45210</v>
      </c>
      <c r="C64" s="12">
        <v>27009510</v>
      </c>
      <c r="D64" s="21" t="s">
        <v>85</v>
      </c>
      <c r="E64" s="18">
        <v>330692.90000000002</v>
      </c>
      <c r="F64" s="17"/>
      <c r="G64" s="17">
        <f t="shared" si="1"/>
        <v>324518049.92000002</v>
      </c>
    </row>
    <row r="65" spans="1:7" s="9" customFormat="1" ht="103.5" customHeight="1" x14ac:dyDescent="0.45">
      <c r="A65" s="12">
        <v>52</v>
      </c>
      <c r="B65" s="13">
        <v>45211</v>
      </c>
      <c r="C65" s="14">
        <v>4524000000026</v>
      </c>
      <c r="D65" s="15" t="s">
        <v>86</v>
      </c>
      <c r="E65" s="18">
        <v>66500</v>
      </c>
      <c r="F65" s="17"/>
      <c r="G65" s="17">
        <f t="shared" si="1"/>
        <v>324451549.92000002</v>
      </c>
    </row>
    <row r="66" spans="1:7" s="9" customFormat="1" ht="39.950000000000003" customHeight="1" x14ac:dyDescent="0.45">
      <c r="A66" s="12">
        <v>53</v>
      </c>
      <c r="B66" s="13">
        <v>45211</v>
      </c>
      <c r="C66" s="12">
        <v>27021149</v>
      </c>
      <c r="D66" s="21" t="s">
        <v>87</v>
      </c>
      <c r="E66" s="18">
        <v>5096609.42</v>
      </c>
      <c r="F66" s="18"/>
      <c r="G66" s="17">
        <f t="shared" si="1"/>
        <v>319354940.5</v>
      </c>
    </row>
    <row r="67" spans="1:7" s="9" customFormat="1" ht="39.950000000000003" customHeight="1" x14ac:dyDescent="0.45">
      <c r="A67" s="12">
        <v>54</v>
      </c>
      <c r="B67" s="13">
        <v>45211</v>
      </c>
      <c r="C67" s="12">
        <v>70041515</v>
      </c>
      <c r="D67" s="21" t="s">
        <v>88</v>
      </c>
      <c r="E67" s="18">
        <v>96297.09</v>
      </c>
      <c r="F67" s="18"/>
      <c r="G67" s="17">
        <f t="shared" si="1"/>
        <v>319258643.41000003</v>
      </c>
    </row>
    <row r="68" spans="1:7" s="9" customFormat="1" ht="45.75" customHeight="1" x14ac:dyDescent="0.45">
      <c r="A68" s="12">
        <v>55</v>
      </c>
      <c r="B68" s="13">
        <v>45211</v>
      </c>
      <c r="C68" s="12">
        <v>70040699</v>
      </c>
      <c r="D68" s="24" t="s">
        <v>89</v>
      </c>
      <c r="E68" s="18">
        <v>240141.95</v>
      </c>
      <c r="F68" s="17"/>
      <c r="G68" s="17">
        <f t="shared" si="1"/>
        <v>319018501.46000004</v>
      </c>
    </row>
    <row r="69" spans="1:7" s="9" customFormat="1" ht="33.75" customHeight="1" x14ac:dyDescent="0.45">
      <c r="A69" s="12">
        <v>56</v>
      </c>
      <c r="B69" s="13">
        <v>45211</v>
      </c>
      <c r="C69" s="12">
        <v>70041625</v>
      </c>
      <c r="D69" s="24" t="s">
        <v>90</v>
      </c>
      <c r="E69" s="18">
        <v>9719.92</v>
      </c>
      <c r="F69" s="17"/>
      <c r="G69" s="17">
        <f t="shared" si="1"/>
        <v>319008781.54000002</v>
      </c>
    </row>
    <row r="70" spans="1:7" s="9" customFormat="1" ht="39.950000000000003" customHeight="1" x14ac:dyDescent="0.45">
      <c r="A70" s="12">
        <v>57</v>
      </c>
      <c r="B70" s="13">
        <v>45211</v>
      </c>
      <c r="C70" s="12">
        <v>70041560</v>
      </c>
      <c r="D70" s="21" t="s">
        <v>91</v>
      </c>
      <c r="E70" s="18">
        <v>80967.289999999994</v>
      </c>
      <c r="F70" s="17"/>
      <c r="G70" s="17">
        <f t="shared" si="1"/>
        <v>318927814.25</v>
      </c>
    </row>
    <row r="71" spans="1:7" s="9" customFormat="1" ht="39.950000000000003" customHeight="1" x14ac:dyDescent="0.45">
      <c r="A71" s="12">
        <v>58</v>
      </c>
      <c r="B71" s="13">
        <v>45211</v>
      </c>
      <c r="C71" s="12">
        <v>70041812</v>
      </c>
      <c r="D71" s="21" t="s">
        <v>92</v>
      </c>
      <c r="E71" s="18">
        <v>28500</v>
      </c>
      <c r="F71" s="17"/>
      <c r="G71" s="17">
        <f t="shared" si="1"/>
        <v>318899314.25</v>
      </c>
    </row>
    <row r="72" spans="1:7" s="9" customFormat="1" ht="39.950000000000003" customHeight="1" x14ac:dyDescent="0.45">
      <c r="A72" s="12">
        <v>59</v>
      </c>
      <c r="B72" s="13">
        <v>45211</v>
      </c>
      <c r="C72" s="12">
        <v>70047939</v>
      </c>
      <c r="D72" s="21" t="s">
        <v>93</v>
      </c>
      <c r="E72" s="18">
        <v>84520.17</v>
      </c>
      <c r="F72" s="17"/>
      <c r="G72" s="17">
        <f t="shared" si="1"/>
        <v>318814794.07999998</v>
      </c>
    </row>
    <row r="73" spans="1:7" s="9" customFormat="1" ht="39.950000000000003" customHeight="1" x14ac:dyDescent="0.45">
      <c r="A73" s="12">
        <v>60</v>
      </c>
      <c r="B73" s="13">
        <v>45211</v>
      </c>
      <c r="C73" s="14">
        <v>4524000040089</v>
      </c>
      <c r="D73" s="24" t="s">
        <v>94</v>
      </c>
      <c r="E73" s="18"/>
      <c r="F73" s="18">
        <v>9719.92</v>
      </c>
      <c r="G73" s="17">
        <f t="shared" si="1"/>
        <v>318824514</v>
      </c>
    </row>
    <row r="74" spans="1:7" s="9" customFormat="1" ht="39.950000000000003" customHeight="1" x14ac:dyDescent="0.45">
      <c r="A74" s="12">
        <v>61</v>
      </c>
      <c r="B74" s="13">
        <v>45211</v>
      </c>
      <c r="C74" s="14">
        <v>4524000000082</v>
      </c>
      <c r="D74" s="24" t="s">
        <v>95</v>
      </c>
      <c r="E74" s="18"/>
      <c r="F74" s="18">
        <v>14.58</v>
      </c>
      <c r="G74" s="17">
        <f t="shared" si="1"/>
        <v>318824528.57999998</v>
      </c>
    </row>
    <row r="75" spans="1:7" s="9" customFormat="1" ht="39.950000000000003" customHeight="1" x14ac:dyDescent="0.45">
      <c r="A75" s="12">
        <v>62</v>
      </c>
      <c r="B75" s="13">
        <v>45212</v>
      </c>
      <c r="C75" s="14">
        <v>4524000020226</v>
      </c>
      <c r="D75" s="21" t="s">
        <v>96</v>
      </c>
      <c r="E75" s="18"/>
      <c r="F75" s="18">
        <v>28500</v>
      </c>
      <c r="G75" s="17">
        <f t="shared" si="1"/>
        <v>318853028.57999998</v>
      </c>
    </row>
    <row r="76" spans="1:7" s="9" customFormat="1" ht="39.950000000000003" customHeight="1" x14ac:dyDescent="0.45">
      <c r="A76" s="12">
        <v>63</v>
      </c>
      <c r="B76" s="13">
        <v>45212</v>
      </c>
      <c r="C76" s="14">
        <v>4524000000196</v>
      </c>
      <c r="D76" s="21" t="s">
        <v>97</v>
      </c>
      <c r="E76" s="18"/>
      <c r="F76" s="18">
        <v>42.75</v>
      </c>
      <c r="G76" s="17">
        <f t="shared" si="1"/>
        <v>318853071.32999998</v>
      </c>
    </row>
    <row r="77" spans="1:7" s="9" customFormat="1" ht="99.75" customHeight="1" x14ac:dyDescent="0.45">
      <c r="A77" s="12">
        <v>64</v>
      </c>
      <c r="B77" s="13">
        <v>45215</v>
      </c>
      <c r="C77" s="14">
        <v>4524000000008</v>
      </c>
      <c r="D77" s="24" t="s">
        <v>98</v>
      </c>
      <c r="E77" s="18">
        <v>5250</v>
      </c>
      <c r="F77" s="17"/>
      <c r="G77" s="17">
        <f t="shared" si="1"/>
        <v>318847821.32999998</v>
      </c>
    </row>
    <row r="78" spans="1:7" s="9" customFormat="1" ht="99.75" customHeight="1" x14ac:dyDescent="0.45">
      <c r="A78" s="12">
        <v>65</v>
      </c>
      <c r="B78" s="13">
        <v>45215</v>
      </c>
      <c r="C78" s="14">
        <v>4524000000003</v>
      </c>
      <c r="D78" s="24" t="s">
        <v>99</v>
      </c>
      <c r="E78" s="18">
        <v>5200</v>
      </c>
      <c r="F78" s="17"/>
      <c r="G78" s="17">
        <f t="shared" si="1"/>
        <v>318842621.32999998</v>
      </c>
    </row>
    <row r="79" spans="1:7" s="9" customFormat="1" ht="96.75" customHeight="1" x14ac:dyDescent="0.45">
      <c r="A79" s="12">
        <v>66</v>
      </c>
      <c r="B79" s="13">
        <v>45215</v>
      </c>
      <c r="C79" s="14">
        <v>4524000000005</v>
      </c>
      <c r="D79" s="24" t="s">
        <v>100</v>
      </c>
      <c r="E79" s="18">
        <v>5650</v>
      </c>
      <c r="F79" s="17"/>
      <c r="G79" s="17">
        <f t="shared" si="1"/>
        <v>318836971.32999998</v>
      </c>
    </row>
    <row r="80" spans="1:7" s="9" customFormat="1" ht="39.950000000000003" customHeight="1" x14ac:dyDescent="0.45">
      <c r="A80" s="12">
        <v>67</v>
      </c>
      <c r="B80" s="13">
        <v>45215</v>
      </c>
      <c r="C80" s="14">
        <v>27118266</v>
      </c>
      <c r="D80" s="21" t="s">
        <v>101</v>
      </c>
      <c r="E80" s="18">
        <v>10100</v>
      </c>
      <c r="F80" s="17"/>
      <c r="G80" s="17">
        <f t="shared" si="1"/>
        <v>318826871.32999998</v>
      </c>
    </row>
    <row r="81" spans="1:7" s="9" customFormat="1" ht="39.950000000000003" customHeight="1" x14ac:dyDescent="0.45">
      <c r="A81" s="12">
        <v>68</v>
      </c>
      <c r="B81" s="13">
        <v>45215</v>
      </c>
      <c r="C81" s="12">
        <v>27118521</v>
      </c>
      <c r="D81" s="21" t="s">
        <v>76</v>
      </c>
      <c r="E81" s="18">
        <v>47115.21</v>
      </c>
      <c r="F81" s="17"/>
      <c r="G81" s="17">
        <f t="shared" si="1"/>
        <v>318779756.12</v>
      </c>
    </row>
    <row r="82" spans="1:7" s="9" customFormat="1" ht="39.950000000000003" customHeight="1" x14ac:dyDescent="0.45">
      <c r="A82" s="12">
        <v>69</v>
      </c>
      <c r="B82" s="13">
        <v>45215</v>
      </c>
      <c r="C82" s="12">
        <v>27118747</v>
      </c>
      <c r="D82" s="21" t="s">
        <v>102</v>
      </c>
      <c r="E82" s="18">
        <v>5085</v>
      </c>
      <c r="F82" s="17"/>
      <c r="G82" s="17">
        <f t="shared" si="1"/>
        <v>318774671.12</v>
      </c>
    </row>
    <row r="83" spans="1:7" s="9" customFormat="1" ht="39.950000000000003" customHeight="1" x14ac:dyDescent="0.45">
      <c r="A83" s="12">
        <v>70</v>
      </c>
      <c r="B83" s="13">
        <v>45215</v>
      </c>
      <c r="C83" s="12">
        <v>27118986</v>
      </c>
      <c r="D83" s="21" t="s">
        <v>103</v>
      </c>
      <c r="E83" s="18">
        <v>61284.42</v>
      </c>
      <c r="F83" s="17"/>
      <c r="G83" s="17">
        <f t="shared" si="1"/>
        <v>318713386.69999999</v>
      </c>
    </row>
    <row r="84" spans="1:7" s="9" customFormat="1" ht="39.950000000000003" customHeight="1" x14ac:dyDescent="0.45">
      <c r="A84" s="12">
        <v>71</v>
      </c>
      <c r="B84" s="13">
        <v>45215</v>
      </c>
      <c r="C84" s="12">
        <v>27119350</v>
      </c>
      <c r="D84" s="21" t="s">
        <v>103</v>
      </c>
      <c r="E84" s="18">
        <v>24898.09</v>
      </c>
      <c r="F84" s="17"/>
      <c r="G84" s="17">
        <f t="shared" si="1"/>
        <v>318688488.61000001</v>
      </c>
    </row>
    <row r="85" spans="1:7" s="9" customFormat="1" ht="196.5" customHeight="1" x14ac:dyDescent="0.45">
      <c r="A85" s="12">
        <v>72</v>
      </c>
      <c r="B85" s="13">
        <v>45215</v>
      </c>
      <c r="C85" s="14">
        <v>179230036617500</v>
      </c>
      <c r="D85" s="25" t="s">
        <v>104</v>
      </c>
      <c r="E85" s="18">
        <v>206100</v>
      </c>
      <c r="F85" s="17"/>
      <c r="G85" s="17">
        <f t="shared" si="1"/>
        <v>318482388.61000001</v>
      </c>
    </row>
    <row r="86" spans="1:7" s="9" customFormat="1" ht="39.950000000000003" customHeight="1" x14ac:dyDescent="0.45">
      <c r="A86" s="12">
        <v>73</v>
      </c>
      <c r="B86" s="13">
        <v>45215</v>
      </c>
      <c r="C86" s="14">
        <v>70040663</v>
      </c>
      <c r="D86" s="21" t="s">
        <v>92</v>
      </c>
      <c r="E86" s="18">
        <v>28500</v>
      </c>
      <c r="F86" s="17"/>
      <c r="G86" s="17">
        <f t="shared" si="1"/>
        <v>318453888.61000001</v>
      </c>
    </row>
    <row r="87" spans="1:7" s="9" customFormat="1" ht="39.950000000000003" customHeight="1" x14ac:dyDescent="0.45">
      <c r="A87" s="12">
        <v>74</v>
      </c>
      <c r="B87" s="13">
        <v>45216</v>
      </c>
      <c r="C87" s="14" t="s">
        <v>105</v>
      </c>
      <c r="D87" s="24" t="s">
        <v>106</v>
      </c>
      <c r="E87" s="18">
        <v>30000</v>
      </c>
      <c r="F87" s="17"/>
      <c r="G87" s="17">
        <f t="shared" si="1"/>
        <v>318423888.61000001</v>
      </c>
    </row>
    <row r="88" spans="1:7" s="9" customFormat="1" ht="39.950000000000003" customHeight="1" x14ac:dyDescent="0.45">
      <c r="A88" s="12">
        <v>75</v>
      </c>
      <c r="B88" s="13">
        <v>45215</v>
      </c>
      <c r="C88" s="14" t="s">
        <v>107</v>
      </c>
      <c r="D88" s="24" t="s">
        <v>108</v>
      </c>
      <c r="E88" s="18">
        <v>380823.96</v>
      </c>
      <c r="F88" s="17"/>
      <c r="G88" s="17">
        <f t="shared" si="1"/>
        <v>318043064.65000004</v>
      </c>
    </row>
    <row r="89" spans="1:7" s="9" customFormat="1" ht="39.950000000000003" customHeight="1" x14ac:dyDescent="0.45">
      <c r="A89" s="12">
        <v>76</v>
      </c>
      <c r="B89" s="13">
        <v>45216</v>
      </c>
      <c r="C89" s="14">
        <v>27146406</v>
      </c>
      <c r="D89" s="24" t="s">
        <v>90</v>
      </c>
      <c r="E89" s="18">
        <v>9719.92</v>
      </c>
      <c r="F89" s="17"/>
      <c r="G89" s="17">
        <f t="shared" si="1"/>
        <v>318033344.73000002</v>
      </c>
    </row>
    <row r="90" spans="1:7" s="9" customFormat="1" ht="39.950000000000003" customHeight="1" x14ac:dyDescent="0.45">
      <c r="A90" s="12">
        <v>77</v>
      </c>
      <c r="B90" s="13">
        <v>45216</v>
      </c>
      <c r="C90" s="12">
        <v>27146471</v>
      </c>
      <c r="D90" s="21" t="s">
        <v>103</v>
      </c>
      <c r="E90" s="18">
        <v>16950</v>
      </c>
      <c r="F90" s="17"/>
      <c r="G90" s="17">
        <f t="shared" si="1"/>
        <v>318016394.73000002</v>
      </c>
    </row>
    <row r="91" spans="1:7" s="9" customFormat="1" ht="39.950000000000003" customHeight="1" x14ac:dyDescent="0.45">
      <c r="A91" s="12">
        <v>78</v>
      </c>
      <c r="B91" s="13">
        <v>45216</v>
      </c>
      <c r="C91" s="14">
        <v>32323473514</v>
      </c>
      <c r="D91" s="21" t="s">
        <v>109</v>
      </c>
      <c r="E91" s="18">
        <v>1700</v>
      </c>
      <c r="F91" s="17"/>
      <c r="G91" s="17">
        <f t="shared" si="1"/>
        <v>318014694.73000002</v>
      </c>
    </row>
    <row r="92" spans="1:7" s="9" customFormat="1" ht="39.950000000000003" customHeight="1" x14ac:dyDescent="0.45">
      <c r="A92" s="12">
        <v>79</v>
      </c>
      <c r="B92" s="13">
        <v>45216</v>
      </c>
      <c r="C92" s="12">
        <v>27149816</v>
      </c>
      <c r="D92" s="24" t="s">
        <v>110</v>
      </c>
      <c r="E92" s="18">
        <v>79947.5</v>
      </c>
      <c r="F92" s="17"/>
      <c r="G92" s="17">
        <f t="shared" si="1"/>
        <v>317934747.23000002</v>
      </c>
    </row>
    <row r="93" spans="1:7" s="9" customFormat="1" ht="39.950000000000003" customHeight="1" x14ac:dyDescent="0.45">
      <c r="A93" s="12">
        <v>80</v>
      </c>
      <c r="B93" s="13">
        <v>45216</v>
      </c>
      <c r="C93" s="14" t="s">
        <v>111</v>
      </c>
      <c r="D93" s="21" t="s">
        <v>112</v>
      </c>
      <c r="E93" s="18"/>
      <c r="F93" s="18">
        <v>1000</v>
      </c>
      <c r="G93" s="17">
        <f t="shared" si="1"/>
        <v>317935747.23000002</v>
      </c>
    </row>
    <row r="94" spans="1:7" s="9" customFormat="1" ht="39.950000000000003" customHeight="1" x14ac:dyDescent="0.45">
      <c r="A94" s="12">
        <v>81</v>
      </c>
      <c r="B94" s="13">
        <v>45216</v>
      </c>
      <c r="C94" s="14">
        <v>4524000040165</v>
      </c>
      <c r="D94" s="21" t="s">
        <v>113</v>
      </c>
      <c r="E94" s="18"/>
      <c r="F94" s="18">
        <v>28500</v>
      </c>
      <c r="G94" s="17">
        <f t="shared" si="1"/>
        <v>317964247.23000002</v>
      </c>
    </row>
    <row r="95" spans="1:7" s="9" customFormat="1" ht="39.950000000000003" customHeight="1" x14ac:dyDescent="0.45">
      <c r="A95" s="12">
        <v>82</v>
      </c>
      <c r="B95" s="13">
        <v>45216</v>
      </c>
      <c r="C95" s="14">
        <v>4524000000136</v>
      </c>
      <c r="D95" s="21" t="s">
        <v>97</v>
      </c>
      <c r="E95" s="18"/>
      <c r="F95" s="18">
        <v>42.75</v>
      </c>
      <c r="G95" s="17">
        <f t="shared" si="1"/>
        <v>317964289.98000002</v>
      </c>
    </row>
    <row r="96" spans="1:7" s="9" customFormat="1" ht="39.950000000000003" customHeight="1" x14ac:dyDescent="0.45">
      <c r="A96" s="12">
        <v>83</v>
      </c>
      <c r="B96" s="13">
        <v>45216</v>
      </c>
      <c r="C96" s="14" t="s">
        <v>114</v>
      </c>
      <c r="D96" s="21" t="s">
        <v>115</v>
      </c>
      <c r="E96" s="18">
        <v>66000</v>
      </c>
      <c r="F96" s="17"/>
      <c r="G96" s="17">
        <f t="shared" si="1"/>
        <v>317898289.98000002</v>
      </c>
    </row>
    <row r="97" spans="1:7" s="9" customFormat="1" ht="39.950000000000003" customHeight="1" x14ac:dyDescent="0.45">
      <c r="A97" s="12">
        <v>84</v>
      </c>
      <c r="B97" s="13">
        <v>45216</v>
      </c>
      <c r="C97" s="14" t="s">
        <v>116</v>
      </c>
      <c r="D97" s="21" t="s">
        <v>117</v>
      </c>
      <c r="E97" s="18">
        <v>19775</v>
      </c>
      <c r="F97" s="17"/>
      <c r="G97" s="17">
        <f t="shared" si="1"/>
        <v>317878514.98000002</v>
      </c>
    </row>
    <row r="98" spans="1:7" s="9" customFormat="1" ht="39.950000000000003" customHeight="1" x14ac:dyDescent="0.45">
      <c r="A98" s="12">
        <v>85</v>
      </c>
      <c r="B98" s="13">
        <v>45217</v>
      </c>
      <c r="C98" s="14" t="s">
        <v>118</v>
      </c>
      <c r="D98" s="21" t="s">
        <v>53</v>
      </c>
      <c r="E98" s="18">
        <v>126792.17</v>
      </c>
      <c r="F98" s="17"/>
      <c r="G98" s="17">
        <f t="shared" si="1"/>
        <v>317751722.81</v>
      </c>
    </row>
    <row r="99" spans="1:7" s="9" customFormat="1" ht="39.950000000000003" customHeight="1" x14ac:dyDescent="0.45">
      <c r="A99" s="12">
        <v>86</v>
      </c>
      <c r="B99" s="13">
        <v>45217</v>
      </c>
      <c r="C99" s="14" t="s">
        <v>119</v>
      </c>
      <c r="D99" s="21" t="s">
        <v>92</v>
      </c>
      <c r="E99" s="18">
        <v>28500</v>
      </c>
      <c r="F99" s="17"/>
      <c r="G99" s="17">
        <f t="shared" si="1"/>
        <v>317723222.81</v>
      </c>
    </row>
    <row r="100" spans="1:7" s="9" customFormat="1" ht="99.75" customHeight="1" x14ac:dyDescent="0.45">
      <c r="A100" s="12">
        <v>87</v>
      </c>
      <c r="B100" s="13">
        <v>45219</v>
      </c>
      <c r="C100" s="14">
        <v>4524000000006</v>
      </c>
      <c r="D100" s="24" t="s">
        <v>120</v>
      </c>
      <c r="E100" s="18">
        <v>11950</v>
      </c>
      <c r="F100" s="17"/>
      <c r="G100" s="17">
        <f t="shared" si="1"/>
        <v>317711272.81</v>
      </c>
    </row>
    <row r="101" spans="1:7" s="9" customFormat="1" ht="43.5" customHeight="1" x14ac:dyDescent="0.45">
      <c r="A101" s="12">
        <v>88</v>
      </c>
      <c r="B101" s="13">
        <v>45219</v>
      </c>
      <c r="C101" s="14">
        <v>4524000000002</v>
      </c>
      <c r="D101" s="26" t="s">
        <v>121</v>
      </c>
      <c r="E101" s="18">
        <v>45000</v>
      </c>
      <c r="F101" s="17"/>
      <c r="G101" s="17">
        <f t="shared" si="1"/>
        <v>317666272.81</v>
      </c>
    </row>
    <row r="102" spans="1:7" s="9" customFormat="1" ht="39.950000000000003" customHeight="1" x14ac:dyDescent="0.45">
      <c r="A102" s="12">
        <v>89</v>
      </c>
      <c r="B102" s="13">
        <v>45219</v>
      </c>
      <c r="C102" s="14">
        <v>4524000000020</v>
      </c>
      <c r="D102" s="26" t="s">
        <v>122</v>
      </c>
      <c r="E102" s="18">
        <v>58000</v>
      </c>
      <c r="F102" s="17"/>
      <c r="G102" s="17">
        <f t="shared" ref="G102:G146" si="2">+G101+F102-E102</f>
        <v>317608272.81</v>
      </c>
    </row>
    <row r="103" spans="1:7" s="9" customFormat="1" ht="39.950000000000003" customHeight="1" x14ac:dyDescent="0.45">
      <c r="A103" s="12">
        <v>90</v>
      </c>
      <c r="B103" s="13">
        <v>45219</v>
      </c>
      <c r="C103" s="14">
        <v>4524000000379</v>
      </c>
      <c r="D103" s="26" t="s">
        <v>123</v>
      </c>
      <c r="E103" s="18">
        <v>26368061.780000001</v>
      </c>
      <c r="F103" s="17"/>
      <c r="G103" s="17">
        <f t="shared" si="2"/>
        <v>291240211.02999997</v>
      </c>
    </row>
    <row r="104" spans="1:7" s="9" customFormat="1" ht="39.950000000000003" customHeight="1" x14ac:dyDescent="0.45">
      <c r="A104" s="12">
        <v>91</v>
      </c>
      <c r="B104" s="13">
        <v>45219</v>
      </c>
      <c r="C104" s="14">
        <v>4524000000005</v>
      </c>
      <c r="D104" s="26" t="s">
        <v>124</v>
      </c>
      <c r="E104" s="18">
        <v>282906.25</v>
      </c>
      <c r="F104" s="17"/>
      <c r="G104" s="17">
        <f t="shared" si="2"/>
        <v>290957304.77999997</v>
      </c>
    </row>
    <row r="105" spans="1:7" s="9" customFormat="1" ht="39.950000000000003" customHeight="1" x14ac:dyDescent="0.45">
      <c r="A105" s="12">
        <v>92</v>
      </c>
      <c r="B105" s="13">
        <v>45219</v>
      </c>
      <c r="C105" s="14">
        <v>4524000000117</v>
      </c>
      <c r="D105" s="26" t="s">
        <v>125</v>
      </c>
      <c r="E105" s="18">
        <v>3521292.71</v>
      </c>
      <c r="F105" s="17"/>
      <c r="G105" s="17">
        <f t="shared" si="2"/>
        <v>287436012.06999999</v>
      </c>
    </row>
    <row r="106" spans="1:7" s="9" customFormat="1" ht="129" customHeight="1" x14ac:dyDescent="0.45">
      <c r="A106" s="12">
        <v>93</v>
      </c>
      <c r="B106" s="13">
        <v>45219</v>
      </c>
      <c r="C106" s="14">
        <v>4524000000042</v>
      </c>
      <c r="D106" s="24" t="s">
        <v>126</v>
      </c>
      <c r="E106" s="18">
        <v>200300</v>
      </c>
      <c r="F106" s="17"/>
      <c r="G106" s="17">
        <f t="shared" si="2"/>
        <v>287235712.06999999</v>
      </c>
    </row>
    <row r="107" spans="1:7" s="9" customFormat="1" ht="39.950000000000003" customHeight="1" x14ac:dyDescent="0.45">
      <c r="A107" s="12">
        <v>94</v>
      </c>
      <c r="B107" s="13">
        <v>45219</v>
      </c>
      <c r="C107" s="12">
        <v>27221324</v>
      </c>
      <c r="D107" s="21" t="s">
        <v>127</v>
      </c>
      <c r="E107" s="18">
        <v>23909.42</v>
      </c>
      <c r="F107" s="17"/>
      <c r="G107" s="17">
        <f t="shared" si="2"/>
        <v>287211802.64999998</v>
      </c>
    </row>
    <row r="108" spans="1:7" s="9" customFormat="1" ht="39.950000000000003" customHeight="1" x14ac:dyDescent="0.45">
      <c r="A108" s="12">
        <v>95</v>
      </c>
      <c r="B108" s="13">
        <v>45219</v>
      </c>
      <c r="C108" s="12">
        <v>27221405</v>
      </c>
      <c r="D108" s="21" t="s">
        <v>128</v>
      </c>
      <c r="E108" s="18">
        <v>55504.959999999999</v>
      </c>
      <c r="F108" s="17"/>
      <c r="G108" s="17">
        <f t="shared" si="2"/>
        <v>287156297.69</v>
      </c>
    </row>
    <row r="109" spans="1:7" s="9" customFormat="1" ht="39.950000000000003" customHeight="1" x14ac:dyDescent="0.45">
      <c r="A109" s="12">
        <v>96</v>
      </c>
      <c r="B109" s="13">
        <v>45219</v>
      </c>
      <c r="C109" s="12">
        <v>27221745</v>
      </c>
      <c r="D109" s="21" t="s">
        <v>129</v>
      </c>
      <c r="E109" s="18">
        <v>14125</v>
      </c>
      <c r="F109" s="17"/>
      <c r="G109" s="17">
        <f t="shared" si="2"/>
        <v>287142172.69</v>
      </c>
    </row>
    <row r="110" spans="1:7" s="9" customFormat="1" ht="39.950000000000003" customHeight="1" x14ac:dyDescent="0.45">
      <c r="A110" s="12">
        <v>97</v>
      </c>
      <c r="B110" s="13">
        <v>45219</v>
      </c>
      <c r="C110" s="14">
        <v>4524000037735</v>
      </c>
      <c r="D110" s="26" t="s">
        <v>130</v>
      </c>
      <c r="E110" s="18"/>
      <c r="F110" s="17">
        <v>81367.960000000006</v>
      </c>
      <c r="G110" s="17">
        <f t="shared" si="2"/>
        <v>287223540.64999998</v>
      </c>
    </row>
    <row r="111" spans="1:7" s="9" customFormat="1" ht="99.75" customHeight="1" x14ac:dyDescent="0.45">
      <c r="A111" s="12">
        <v>98</v>
      </c>
      <c r="B111" s="13">
        <v>45219</v>
      </c>
      <c r="C111" s="12">
        <v>27239721</v>
      </c>
      <c r="D111" s="24" t="s">
        <v>131</v>
      </c>
      <c r="E111" s="18">
        <v>229500</v>
      </c>
      <c r="F111" s="17"/>
      <c r="G111" s="17">
        <f t="shared" si="2"/>
        <v>286994040.64999998</v>
      </c>
    </row>
    <row r="112" spans="1:7" s="9" customFormat="1" ht="63" customHeight="1" x14ac:dyDescent="0.45">
      <c r="A112" s="12">
        <v>99</v>
      </c>
      <c r="B112" s="13">
        <v>45219</v>
      </c>
      <c r="C112" s="14">
        <v>4524000000033</v>
      </c>
      <c r="D112" s="24" t="s">
        <v>132</v>
      </c>
      <c r="E112" s="18">
        <v>1754603.38</v>
      </c>
      <c r="F112" s="17"/>
      <c r="G112" s="17">
        <f t="shared" si="2"/>
        <v>285239437.26999998</v>
      </c>
    </row>
    <row r="113" spans="1:7" s="9" customFormat="1" ht="60.75" customHeight="1" x14ac:dyDescent="0.45">
      <c r="A113" s="12">
        <v>100</v>
      </c>
      <c r="B113" s="13">
        <v>45219</v>
      </c>
      <c r="C113" s="14">
        <v>4524000000010</v>
      </c>
      <c r="D113" s="24" t="s">
        <v>133</v>
      </c>
      <c r="E113" s="18">
        <v>169870.88</v>
      </c>
      <c r="F113" s="17"/>
      <c r="G113" s="17">
        <f t="shared" si="2"/>
        <v>285069566.38999999</v>
      </c>
    </row>
    <row r="114" spans="1:7" s="9" customFormat="1" ht="60.75" customHeight="1" x14ac:dyDescent="0.45">
      <c r="A114" s="12">
        <v>101</v>
      </c>
      <c r="B114" s="13">
        <v>45222</v>
      </c>
      <c r="C114" s="14">
        <v>4524000000002</v>
      </c>
      <c r="D114" s="24" t="s">
        <v>134</v>
      </c>
      <c r="E114" s="18">
        <v>16648.21</v>
      </c>
      <c r="F114" s="17"/>
      <c r="G114" s="17">
        <f t="shared" si="2"/>
        <v>285052918.18000001</v>
      </c>
    </row>
    <row r="115" spans="1:7" s="9" customFormat="1" ht="39.950000000000003" customHeight="1" x14ac:dyDescent="0.45">
      <c r="A115" s="12">
        <v>102</v>
      </c>
      <c r="B115" s="13">
        <v>45222</v>
      </c>
      <c r="C115" s="14">
        <v>70046820</v>
      </c>
      <c r="D115" s="21" t="s">
        <v>135</v>
      </c>
      <c r="E115" s="18">
        <v>590622.92000000004</v>
      </c>
      <c r="F115" s="17"/>
      <c r="G115" s="17">
        <f t="shared" si="2"/>
        <v>284462295.25999999</v>
      </c>
    </row>
    <row r="116" spans="1:7" s="9" customFormat="1" ht="38.25" customHeight="1" x14ac:dyDescent="0.45">
      <c r="A116" s="12">
        <v>103</v>
      </c>
      <c r="B116" s="13">
        <v>45222</v>
      </c>
      <c r="C116" s="12">
        <v>27274668</v>
      </c>
      <c r="D116" s="24" t="s">
        <v>136</v>
      </c>
      <c r="E116" s="18">
        <v>39550</v>
      </c>
      <c r="F116" s="17"/>
      <c r="G116" s="17">
        <f t="shared" si="2"/>
        <v>284422745.25999999</v>
      </c>
    </row>
    <row r="117" spans="1:7" s="9" customFormat="1" ht="39.950000000000003" customHeight="1" x14ac:dyDescent="0.45">
      <c r="A117" s="12">
        <v>104</v>
      </c>
      <c r="B117" s="13">
        <v>45222</v>
      </c>
      <c r="C117" s="12">
        <v>27274753</v>
      </c>
      <c r="D117" s="21" t="s">
        <v>137</v>
      </c>
      <c r="E117" s="18">
        <v>282500</v>
      </c>
      <c r="F117" s="17"/>
      <c r="G117" s="17">
        <f t="shared" si="2"/>
        <v>284140245.25999999</v>
      </c>
    </row>
    <row r="118" spans="1:7" s="9" customFormat="1" ht="39.950000000000003" customHeight="1" x14ac:dyDescent="0.45">
      <c r="A118" s="12">
        <v>105</v>
      </c>
      <c r="B118" s="13">
        <v>45222</v>
      </c>
      <c r="C118" s="12">
        <v>27274901</v>
      </c>
      <c r="D118" s="21" t="s">
        <v>138</v>
      </c>
      <c r="E118" s="18">
        <v>183684.8</v>
      </c>
      <c r="F118" s="17"/>
      <c r="G118" s="17">
        <f t="shared" si="2"/>
        <v>283956560.45999998</v>
      </c>
    </row>
    <row r="119" spans="1:7" s="9" customFormat="1" ht="39.950000000000003" customHeight="1" x14ac:dyDescent="0.45">
      <c r="A119" s="12">
        <v>106</v>
      </c>
      <c r="B119" s="13">
        <v>45222</v>
      </c>
      <c r="C119" s="12">
        <v>27275324</v>
      </c>
      <c r="D119" s="21" t="s">
        <v>139</v>
      </c>
      <c r="E119" s="18">
        <v>182084.81</v>
      </c>
      <c r="F119" s="17"/>
      <c r="G119" s="17">
        <f t="shared" si="2"/>
        <v>283774475.64999998</v>
      </c>
    </row>
    <row r="120" spans="1:7" s="9" customFormat="1" ht="136.5" customHeight="1" x14ac:dyDescent="0.45">
      <c r="A120" s="12">
        <v>107</v>
      </c>
      <c r="B120" s="13">
        <v>45222</v>
      </c>
      <c r="C120" s="14">
        <v>4524000000015</v>
      </c>
      <c r="D120" s="24" t="s">
        <v>140</v>
      </c>
      <c r="E120" s="18">
        <v>18000</v>
      </c>
      <c r="F120" s="17"/>
      <c r="G120" s="17">
        <f t="shared" si="2"/>
        <v>283756475.64999998</v>
      </c>
    </row>
    <row r="121" spans="1:7" s="9" customFormat="1" ht="56.25" customHeight="1" x14ac:dyDescent="0.45">
      <c r="A121" s="12">
        <v>108</v>
      </c>
      <c r="B121" s="13">
        <v>45222</v>
      </c>
      <c r="C121" s="14">
        <v>70042426</v>
      </c>
      <c r="D121" s="27" t="s">
        <v>141</v>
      </c>
      <c r="E121" s="18">
        <v>1686307.15</v>
      </c>
      <c r="F121" s="17"/>
      <c r="G121" s="17">
        <f t="shared" si="2"/>
        <v>282070168.5</v>
      </c>
    </row>
    <row r="122" spans="1:7" s="9" customFormat="1" ht="94.5" customHeight="1" x14ac:dyDescent="0.45">
      <c r="A122" s="12">
        <v>109</v>
      </c>
      <c r="B122" s="13">
        <v>45222</v>
      </c>
      <c r="C122" s="14">
        <v>70042439</v>
      </c>
      <c r="D122" s="26" t="s">
        <v>142</v>
      </c>
      <c r="E122" s="18">
        <v>90366.28</v>
      </c>
      <c r="F122" s="17"/>
      <c r="G122" s="17">
        <f t="shared" si="2"/>
        <v>281979802.22000003</v>
      </c>
    </row>
    <row r="123" spans="1:7" s="9" customFormat="1" ht="96" customHeight="1" x14ac:dyDescent="0.45">
      <c r="A123" s="12">
        <v>110</v>
      </c>
      <c r="B123" s="13">
        <v>45222</v>
      </c>
      <c r="C123" s="14">
        <v>70040448</v>
      </c>
      <c r="D123" s="26" t="s">
        <v>143</v>
      </c>
      <c r="E123" s="18">
        <v>12425</v>
      </c>
      <c r="F123" s="17"/>
      <c r="G123" s="17">
        <f t="shared" si="2"/>
        <v>281967377.22000003</v>
      </c>
    </row>
    <row r="124" spans="1:7" s="9" customFormat="1" ht="57.75" customHeight="1" x14ac:dyDescent="0.45">
      <c r="A124" s="12">
        <v>111</v>
      </c>
      <c r="B124" s="13">
        <v>45222</v>
      </c>
      <c r="C124" s="12"/>
      <c r="D124" s="26" t="s">
        <v>144</v>
      </c>
      <c r="E124" s="18">
        <v>28096.32</v>
      </c>
      <c r="F124" s="17"/>
      <c r="G124" s="17">
        <f t="shared" si="2"/>
        <v>281939280.90000004</v>
      </c>
    </row>
    <row r="125" spans="1:7" s="9" customFormat="1" ht="38.25" customHeight="1" x14ac:dyDescent="0.45">
      <c r="A125" s="12">
        <v>112</v>
      </c>
      <c r="B125" s="13">
        <v>45222</v>
      </c>
      <c r="C125" s="12">
        <v>27283585</v>
      </c>
      <c r="D125" s="26" t="s">
        <v>145</v>
      </c>
      <c r="E125" s="18">
        <v>181591</v>
      </c>
      <c r="F125" s="17"/>
      <c r="G125" s="17">
        <f t="shared" si="2"/>
        <v>281757689.90000004</v>
      </c>
    </row>
    <row r="126" spans="1:7" s="9" customFormat="1" ht="36.75" customHeight="1" x14ac:dyDescent="0.45">
      <c r="A126" s="12">
        <v>113</v>
      </c>
      <c r="B126" s="13">
        <v>45222</v>
      </c>
      <c r="C126" s="12">
        <v>70049496</v>
      </c>
      <c r="D126" s="21" t="s">
        <v>146</v>
      </c>
      <c r="E126" s="18">
        <v>3113439.1</v>
      </c>
      <c r="F126" s="17"/>
      <c r="G126" s="17">
        <f t="shared" si="2"/>
        <v>278644250.80000001</v>
      </c>
    </row>
    <row r="127" spans="1:7" s="9" customFormat="1" ht="39.950000000000003" customHeight="1" x14ac:dyDescent="0.45">
      <c r="A127" s="12">
        <v>114</v>
      </c>
      <c r="B127" s="13">
        <v>45223</v>
      </c>
      <c r="C127" s="12">
        <v>70048865</v>
      </c>
      <c r="D127" s="21" t="s">
        <v>147</v>
      </c>
      <c r="E127" s="18">
        <v>135000</v>
      </c>
      <c r="F127" s="17"/>
      <c r="G127" s="17">
        <f t="shared" si="2"/>
        <v>278509250.80000001</v>
      </c>
    </row>
    <row r="128" spans="1:7" s="9" customFormat="1" ht="39.950000000000003" customHeight="1" x14ac:dyDescent="0.45">
      <c r="A128" s="12">
        <v>115</v>
      </c>
      <c r="B128" s="13">
        <v>45223</v>
      </c>
      <c r="C128" s="12">
        <v>70048998</v>
      </c>
      <c r="D128" s="21" t="s">
        <v>148</v>
      </c>
      <c r="E128" s="18">
        <v>12541.86</v>
      </c>
      <c r="F128" s="17"/>
      <c r="G128" s="17">
        <f t="shared" si="2"/>
        <v>278496708.94</v>
      </c>
    </row>
    <row r="129" spans="1:7" s="9" customFormat="1" ht="39.950000000000003" customHeight="1" x14ac:dyDescent="0.45">
      <c r="A129" s="12">
        <v>116</v>
      </c>
      <c r="B129" s="13">
        <v>45223</v>
      </c>
      <c r="C129" s="12" t="s">
        <v>149</v>
      </c>
      <c r="D129" s="15" t="s">
        <v>150</v>
      </c>
      <c r="E129" s="18">
        <v>102910</v>
      </c>
      <c r="F129" s="17"/>
      <c r="G129" s="17">
        <f t="shared" si="2"/>
        <v>278393798.94</v>
      </c>
    </row>
    <row r="130" spans="1:7" s="9" customFormat="1" ht="39.950000000000003" customHeight="1" x14ac:dyDescent="0.45">
      <c r="A130" s="12">
        <v>117</v>
      </c>
      <c r="B130" s="13">
        <v>45223</v>
      </c>
      <c r="C130" s="12" t="s">
        <v>151</v>
      </c>
      <c r="D130" s="21" t="s">
        <v>152</v>
      </c>
      <c r="E130" s="18">
        <v>137422.20000000001</v>
      </c>
      <c r="F130" s="17"/>
      <c r="G130" s="17">
        <f t="shared" si="2"/>
        <v>278256376.74000001</v>
      </c>
    </row>
    <row r="131" spans="1:7" s="9" customFormat="1" ht="39.950000000000003" customHeight="1" x14ac:dyDescent="0.45">
      <c r="A131" s="12">
        <v>118</v>
      </c>
      <c r="B131" s="13">
        <v>45224</v>
      </c>
      <c r="C131" s="12">
        <v>27316314</v>
      </c>
      <c r="D131" s="21" t="s">
        <v>153</v>
      </c>
      <c r="E131" s="18">
        <v>3099737.78</v>
      </c>
      <c r="F131" s="17"/>
      <c r="G131" s="17">
        <f t="shared" si="2"/>
        <v>275156638.96000004</v>
      </c>
    </row>
    <row r="132" spans="1:7" s="9" customFormat="1" ht="39.950000000000003" customHeight="1" x14ac:dyDescent="0.45">
      <c r="A132" s="12">
        <v>119</v>
      </c>
      <c r="B132" s="13">
        <v>45224</v>
      </c>
      <c r="C132" s="12">
        <v>27325738</v>
      </c>
      <c r="D132" s="21" t="s">
        <v>154</v>
      </c>
      <c r="E132" s="18">
        <v>106491.2</v>
      </c>
      <c r="F132" s="17"/>
      <c r="G132" s="17">
        <f t="shared" si="2"/>
        <v>275050147.76000005</v>
      </c>
    </row>
    <row r="133" spans="1:7" s="9" customFormat="1" ht="39.950000000000003" customHeight="1" x14ac:dyDescent="0.45">
      <c r="A133" s="12">
        <v>120</v>
      </c>
      <c r="B133" s="13">
        <v>45225</v>
      </c>
      <c r="C133" s="12">
        <v>70043937</v>
      </c>
      <c r="D133" s="26" t="s">
        <v>155</v>
      </c>
      <c r="E133" s="18">
        <v>6632610.3899999997</v>
      </c>
      <c r="F133" s="17"/>
      <c r="G133" s="17">
        <f t="shared" si="2"/>
        <v>268417537.37000006</v>
      </c>
    </row>
    <row r="134" spans="1:7" s="9" customFormat="1" ht="39.950000000000003" customHeight="1" x14ac:dyDescent="0.45">
      <c r="A134" s="12">
        <v>121</v>
      </c>
      <c r="B134" s="13">
        <v>45225</v>
      </c>
      <c r="C134" s="14">
        <v>4524000037531</v>
      </c>
      <c r="D134" s="26" t="s">
        <v>130</v>
      </c>
      <c r="E134" s="18"/>
      <c r="F134" s="17">
        <v>17498.490000000002</v>
      </c>
      <c r="G134" s="17">
        <f t="shared" si="2"/>
        <v>268435035.86000007</v>
      </c>
    </row>
    <row r="135" spans="1:7" s="9" customFormat="1" ht="39.950000000000003" customHeight="1" x14ac:dyDescent="0.45">
      <c r="A135" s="12">
        <v>122</v>
      </c>
      <c r="B135" s="13">
        <v>45225</v>
      </c>
      <c r="C135" s="12" t="s">
        <v>156</v>
      </c>
      <c r="D135" s="15" t="s">
        <v>157</v>
      </c>
      <c r="E135" s="18">
        <v>200000</v>
      </c>
      <c r="F135" s="17"/>
      <c r="G135" s="17">
        <f t="shared" si="2"/>
        <v>268235035.86000007</v>
      </c>
    </row>
    <row r="136" spans="1:7" s="9" customFormat="1" ht="127.5" customHeight="1" x14ac:dyDescent="0.45">
      <c r="A136" s="12">
        <v>123</v>
      </c>
      <c r="B136" s="13">
        <v>45226</v>
      </c>
      <c r="C136" s="12">
        <v>70048453</v>
      </c>
      <c r="D136" s="25" t="s">
        <v>158</v>
      </c>
      <c r="E136" s="18">
        <v>6949.38</v>
      </c>
      <c r="F136" s="17"/>
      <c r="G136" s="17">
        <f t="shared" si="2"/>
        <v>268228086.48000008</v>
      </c>
    </row>
    <row r="137" spans="1:7" s="9" customFormat="1" ht="97.5" customHeight="1" x14ac:dyDescent="0.45">
      <c r="A137" s="12">
        <v>124</v>
      </c>
      <c r="B137" s="13">
        <v>45226</v>
      </c>
      <c r="C137" s="14">
        <v>4524000000010</v>
      </c>
      <c r="D137" s="24" t="s">
        <v>159</v>
      </c>
      <c r="E137" s="18">
        <v>9750</v>
      </c>
      <c r="F137" s="17"/>
      <c r="G137" s="17">
        <f t="shared" si="2"/>
        <v>268218336.48000008</v>
      </c>
    </row>
    <row r="138" spans="1:7" s="9" customFormat="1" ht="39.950000000000003" customHeight="1" x14ac:dyDescent="0.45">
      <c r="A138" s="12">
        <v>125</v>
      </c>
      <c r="B138" s="13">
        <v>45226</v>
      </c>
      <c r="C138" s="14">
        <v>70043686</v>
      </c>
      <c r="D138" s="21" t="s">
        <v>160</v>
      </c>
      <c r="E138" s="18">
        <v>3307.5</v>
      </c>
      <c r="F138" s="17"/>
      <c r="G138" s="17">
        <f t="shared" si="2"/>
        <v>268215028.98000008</v>
      </c>
    </row>
    <row r="139" spans="1:7" s="9" customFormat="1" ht="39.950000000000003" customHeight="1" x14ac:dyDescent="0.45">
      <c r="A139" s="12">
        <v>126</v>
      </c>
      <c r="B139" s="13">
        <v>45229</v>
      </c>
      <c r="C139" s="12">
        <v>27442729</v>
      </c>
      <c r="D139" s="21" t="s">
        <v>85</v>
      </c>
      <c r="E139" s="18">
        <v>244465.17</v>
      </c>
      <c r="F139" s="17"/>
      <c r="G139" s="17">
        <f t="shared" si="2"/>
        <v>267970563.81000009</v>
      </c>
    </row>
    <row r="140" spans="1:7" s="9" customFormat="1" ht="39.950000000000003" customHeight="1" x14ac:dyDescent="0.45">
      <c r="A140" s="12">
        <v>127</v>
      </c>
      <c r="B140" s="13">
        <v>45229</v>
      </c>
      <c r="C140" s="12">
        <v>70044278</v>
      </c>
      <c r="D140" s="21" t="s">
        <v>161</v>
      </c>
      <c r="E140" s="18">
        <v>17550</v>
      </c>
      <c r="F140" s="17"/>
      <c r="G140" s="17">
        <f t="shared" si="2"/>
        <v>267953013.81000009</v>
      </c>
    </row>
    <row r="141" spans="1:7" s="9" customFormat="1" ht="39.950000000000003" customHeight="1" x14ac:dyDescent="0.45">
      <c r="A141" s="12">
        <v>128</v>
      </c>
      <c r="B141" s="13">
        <v>45229</v>
      </c>
      <c r="C141" s="14">
        <v>4524000002096</v>
      </c>
      <c r="D141" s="15" t="s">
        <v>162</v>
      </c>
      <c r="E141" s="18"/>
      <c r="F141" s="17">
        <v>73375091.469999999</v>
      </c>
      <c r="G141" s="17">
        <f t="shared" si="2"/>
        <v>341328105.28000009</v>
      </c>
    </row>
    <row r="142" spans="1:7" s="9" customFormat="1" ht="39.950000000000003" customHeight="1" x14ac:dyDescent="0.45">
      <c r="A142" s="12">
        <v>129</v>
      </c>
      <c r="B142" s="13">
        <v>45229</v>
      </c>
      <c r="C142" s="12" t="s">
        <v>163</v>
      </c>
      <c r="D142" s="15" t="s">
        <v>164</v>
      </c>
      <c r="E142" s="18">
        <v>592693.65</v>
      </c>
      <c r="F142" s="17"/>
      <c r="G142" s="17">
        <f t="shared" si="2"/>
        <v>340735411.63000011</v>
      </c>
    </row>
    <row r="143" spans="1:7" s="9" customFormat="1" ht="63.75" customHeight="1" x14ac:dyDescent="0.45">
      <c r="A143" s="12">
        <v>130</v>
      </c>
      <c r="B143" s="13">
        <v>45230</v>
      </c>
      <c r="C143" s="12">
        <v>70043744</v>
      </c>
      <c r="D143" s="15" t="s">
        <v>165</v>
      </c>
      <c r="E143" s="18">
        <v>2064075.09</v>
      </c>
      <c r="F143" s="17"/>
      <c r="G143" s="17">
        <f t="shared" si="2"/>
        <v>338671336.54000014</v>
      </c>
    </row>
    <row r="144" spans="1:7" s="9" customFormat="1" ht="50.25" customHeight="1" x14ac:dyDescent="0.45">
      <c r="A144" s="12">
        <v>131</v>
      </c>
      <c r="B144" s="13">
        <v>45230</v>
      </c>
      <c r="C144" s="12">
        <v>70041749</v>
      </c>
      <c r="D144" s="15" t="s">
        <v>166</v>
      </c>
      <c r="E144" s="18">
        <v>3375</v>
      </c>
      <c r="F144" s="17"/>
      <c r="G144" s="17">
        <f t="shared" si="2"/>
        <v>338667961.54000014</v>
      </c>
    </row>
    <row r="145" spans="1:13" s="9" customFormat="1" ht="42.75" customHeight="1" x14ac:dyDescent="0.45">
      <c r="A145" s="12">
        <v>132</v>
      </c>
      <c r="B145" s="13">
        <v>45230</v>
      </c>
      <c r="C145" s="12">
        <v>70047433</v>
      </c>
      <c r="D145" s="15" t="s">
        <v>167</v>
      </c>
      <c r="E145" s="18">
        <v>186856.8</v>
      </c>
      <c r="F145" s="17"/>
      <c r="G145" s="17">
        <f t="shared" si="2"/>
        <v>338481104.74000013</v>
      </c>
    </row>
    <row r="146" spans="1:13" s="9" customFormat="1" ht="43.5" customHeight="1" x14ac:dyDescent="0.45">
      <c r="A146" s="12">
        <v>133</v>
      </c>
      <c r="B146" s="13">
        <v>45230</v>
      </c>
      <c r="C146" s="12"/>
      <c r="D146" s="15" t="s">
        <v>168</v>
      </c>
      <c r="E146" s="18">
        <v>93641.38</v>
      </c>
      <c r="F146" s="17"/>
      <c r="G146" s="17">
        <f t="shared" si="2"/>
        <v>338387463.36000013</v>
      </c>
    </row>
    <row r="147" spans="1:13" s="29" customFormat="1" ht="39.950000000000003" customHeight="1" x14ac:dyDescent="0.45">
      <c r="A147" s="59" t="s">
        <v>169</v>
      </c>
      <c r="B147" s="59"/>
      <c r="C147" s="59"/>
      <c r="D147" s="59"/>
      <c r="E147" s="28">
        <f>SUM(E14:E146)</f>
        <v>72827010.950000033</v>
      </c>
      <c r="F147" s="28">
        <f>SUM(F14:F146)</f>
        <v>167677006.32999998</v>
      </c>
      <c r="G147" s="28">
        <f>+G145-E146</f>
        <v>338387463.36000013</v>
      </c>
      <c r="L147" s="30"/>
      <c r="M147" s="31"/>
    </row>
    <row r="148" spans="1:13" s="29" customFormat="1" ht="25.5" x14ac:dyDescent="0.35">
      <c r="A148" s="32"/>
      <c r="B148" s="32"/>
      <c r="C148" s="32"/>
      <c r="D148" s="32"/>
      <c r="E148" s="33"/>
      <c r="F148" s="33"/>
      <c r="G148" s="33"/>
    </row>
    <row r="149" spans="1:13" s="29" customFormat="1" ht="25.5" x14ac:dyDescent="0.35">
      <c r="A149" s="32"/>
      <c r="B149" s="32"/>
      <c r="C149" s="32"/>
      <c r="D149" s="32"/>
      <c r="E149" s="33"/>
      <c r="F149" s="33"/>
      <c r="G149" s="33"/>
      <c r="L149" s="34"/>
    </row>
    <row r="150" spans="1:13" s="29" customFormat="1" ht="25.5" x14ac:dyDescent="0.35">
      <c r="A150" s="32"/>
      <c r="B150" s="32"/>
      <c r="C150" s="32"/>
      <c r="D150" s="32"/>
      <c r="E150" s="33"/>
      <c r="F150" s="33"/>
      <c r="G150" s="33"/>
    </row>
    <row r="151" spans="1:13" s="29" customFormat="1" ht="25.5" x14ac:dyDescent="0.35">
      <c r="A151" s="32"/>
      <c r="B151" s="32"/>
      <c r="C151" s="32"/>
      <c r="D151" s="32"/>
      <c r="E151" s="33"/>
      <c r="F151" s="33"/>
      <c r="G151" s="33"/>
    </row>
    <row r="152" spans="1:13" s="29" customFormat="1" ht="25.5" x14ac:dyDescent="0.35">
      <c r="A152" s="32"/>
      <c r="B152" s="32"/>
      <c r="C152" s="32"/>
      <c r="D152" s="32"/>
      <c r="E152" s="33"/>
      <c r="F152" s="33"/>
      <c r="G152" s="33"/>
    </row>
    <row r="153" spans="1:13" s="29" customFormat="1" ht="23.25" x14ac:dyDescent="0.35">
      <c r="A153" s="35"/>
      <c r="B153" s="36"/>
      <c r="C153" s="37"/>
      <c r="D153" s="38"/>
      <c r="E153" s="39"/>
      <c r="F153" s="39"/>
      <c r="G153" s="40"/>
    </row>
    <row r="154" spans="1:13" s="29" customFormat="1" ht="23.25" x14ac:dyDescent="0.35">
      <c r="A154" s="1"/>
      <c r="B154" s="41"/>
      <c r="C154" s="37"/>
      <c r="D154" s="5"/>
      <c r="E154" s="5"/>
      <c r="F154" s="5"/>
      <c r="G154" s="7"/>
    </row>
    <row r="155" spans="1:13" s="29" customFormat="1" ht="26.25" x14ac:dyDescent="0.4">
      <c r="A155" s="42"/>
      <c r="B155" s="42"/>
      <c r="C155" s="43"/>
      <c r="D155" s="44"/>
      <c r="E155" s="44"/>
      <c r="F155" s="45"/>
      <c r="G155" s="46"/>
    </row>
    <row r="156" spans="1:13" ht="27.75" x14ac:dyDescent="0.4">
      <c r="A156" s="60" t="s">
        <v>170</v>
      </c>
      <c r="B156" s="60"/>
      <c r="C156" s="60"/>
      <c r="D156" s="47" t="s">
        <v>171</v>
      </c>
      <c r="E156" s="48"/>
      <c r="F156" s="61" t="s">
        <v>172</v>
      </c>
      <c r="G156" s="61"/>
    </row>
    <row r="157" spans="1:13" ht="23.25" customHeight="1" x14ac:dyDescent="0.4">
      <c r="A157" s="56" t="s">
        <v>173</v>
      </c>
      <c r="B157" s="56"/>
      <c r="C157" s="56"/>
      <c r="D157" s="49" t="s">
        <v>174</v>
      </c>
      <c r="E157" s="48"/>
      <c r="F157" s="62" t="s">
        <v>175</v>
      </c>
      <c r="G157" s="62"/>
    </row>
    <row r="158" spans="1:13" ht="27.75" x14ac:dyDescent="0.4">
      <c r="A158" s="56" t="s">
        <v>176</v>
      </c>
      <c r="B158" s="56"/>
      <c r="C158" s="56"/>
      <c r="D158" s="49" t="s">
        <v>177</v>
      </c>
      <c r="E158" s="50"/>
      <c r="F158" s="57" t="s">
        <v>178</v>
      </c>
      <c r="G158" s="57"/>
    </row>
    <row r="159" spans="1:13" ht="26.25" x14ac:dyDescent="0.4">
      <c r="A159" s="42"/>
      <c r="B159" s="42"/>
      <c r="C159" s="51"/>
      <c r="D159" s="42"/>
      <c r="E159" s="42"/>
      <c r="F159" s="42"/>
      <c r="G159" s="52"/>
    </row>
    <row r="160" spans="1:13" ht="26.25" x14ac:dyDescent="0.4">
      <c r="A160" s="42"/>
      <c r="B160" s="42"/>
      <c r="C160" s="51"/>
      <c r="D160" s="42"/>
      <c r="E160" s="42"/>
      <c r="F160" s="42"/>
      <c r="G160" s="52"/>
    </row>
    <row r="161" spans="1:7" ht="26.25" x14ac:dyDescent="0.4">
      <c r="A161" s="42"/>
      <c r="B161" s="42"/>
      <c r="C161" s="51"/>
      <c r="D161" s="42"/>
      <c r="E161" s="42"/>
      <c r="F161" s="42"/>
      <c r="G161" s="52"/>
    </row>
    <row r="162" spans="1:7" ht="23.25" x14ac:dyDescent="0.35">
      <c r="A162" s="1"/>
      <c r="B162" s="1"/>
      <c r="C162" s="53"/>
      <c r="D162" s="1"/>
      <c r="E162" s="1"/>
      <c r="F162" s="1"/>
      <c r="G162" s="54"/>
    </row>
    <row r="163" spans="1:7" ht="23.25" x14ac:dyDescent="0.35">
      <c r="A163" s="1"/>
      <c r="B163" s="1"/>
      <c r="C163" s="53"/>
      <c r="D163" s="1"/>
      <c r="E163" s="1"/>
      <c r="F163" s="1"/>
      <c r="G163" s="54"/>
    </row>
    <row r="164" spans="1:7" ht="23.25" x14ac:dyDescent="0.35">
      <c r="A164" s="1"/>
      <c r="B164" s="1"/>
      <c r="C164" s="53"/>
      <c r="D164" s="1"/>
      <c r="E164" s="1"/>
      <c r="F164" s="1"/>
      <c r="G164" s="54"/>
    </row>
    <row r="165" spans="1:7" ht="23.25" x14ac:dyDescent="0.35">
      <c r="A165" s="1"/>
      <c r="B165" s="1"/>
      <c r="C165" s="53"/>
      <c r="D165" s="1"/>
      <c r="E165" s="1"/>
      <c r="F165" s="1"/>
      <c r="G165" s="54"/>
    </row>
  </sheetData>
  <mergeCells count="14">
    <mergeCell ref="A11:G11"/>
    <mergeCell ref="A6:G6"/>
    <mergeCell ref="A7:G7"/>
    <mergeCell ref="A8:G8"/>
    <mergeCell ref="A9:G9"/>
    <mergeCell ref="A10:G10"/>
    <mergeCell ref="A158:C158"/>
    <mergeCell ref="F158:G158"/>
    <mergeCell ref="A12:F12"/>
    <mergeCell ref="A147:D147"/>
    <mergeCell ref="A156:C156"/>
    <mergeCell ref="F156:G156"/>
    <mergeCell ref="A157:C157"/>
    <mergeCell ref="F157:G157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30" fitToHeight="0" orientation="portrait" r:id="rId1"/>
  <headerFooter>
    <oddFooter>&amp;R&amp;"Times New Roman,Negrita Cursiva"&amp;18&amp;P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2023</vt:lpstr>
      <vt:lpstr>'Octubre 2023'!Área_de_impresión</vt:lpstr>
      <vt:lpstr>'Octubre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Yoldany Polanco Alcantara</dc:creator>
  <cp:lastModifiedBy>Yoldany Polanco Alcantara</cp:lastModifiedBy>
  <dcterms:created xsi:type="dcterms:W3CDTF">2023-11-07T17:59:23Z</dcterms:created>
  <dcterms:modified xsi:type="dcterms:W3CDTF">2023-11-07T18:10:34Z</dcterms:modified>
</cp:coreProperties>
</file>