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AppData\Local\Microsoft\Windows\INetCache\Content.Outlook\0PXW1OD1\"/>
    </mc:Choice>
  </mc:AlternateContent>
  <bookViews>
    <workbookView xWindow="0" yWindow="0" windowWidth="20400" windowHeight="7095"/>
  </bookViews>
  <sheets>
    <sheet name="Septiembre 20223" sheetId="1" r:id="rId1"/>
  </sheets>
  <externalReferences>
    <externalReference r:id="rId2"/>
  </externalReferences>
  <definedNames>
    <definedName name="_xlnm.Print_Area" localSheetId="0">'Septiembre 20223'!$B$2:$G$138</definedName>
    <definedName name="_xlnm.Print_Titles" localSheetId="0">'Septiembre 20223'!$11:$13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E131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</calcChain>
</file>

<file path=xl/sharedStrings.xml><?xml version="1.0" encoding="utf-8"?>
<sst xmlns="http://schemas.openxmlformats.org/spreadsheetml/2006/main" count="176" uniqueCount="169">
  <si>
    <t>TRIBUNAL SUPERIOR ELECTORAL</t>
  </si>
  <si>
    <t>DIRECCIÓN FINANCIERA</t>
  </si>
  <si>
    <t>Ingresos-Egresos</t>
  </si>
  <si>
    <t>Del 01 al 30 de Septiembre  del  2023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</si>
  <si>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</si>
  <si>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</si>
  <si>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</si>
  <si>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</si>
  <si>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</si>
  <si>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</si>
  <si>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</si>
  <si>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</si>
  <si>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</si>
  <si>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</si>
  <si>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CK-10020</t>
  </si>
  <si>
    <t>Mildred Zapata (cheque liquidable )</t>
  </si>
  <si>
    <t>CK-10021</t>
  </si>
  <si>
    <t>Calina Beltre Gonzalez (cheque liquidable)</t>
  </si>
  <si>
    <t>CK-10022</t>
  </si>
  <si>
    <t>Mirla V. Sanchez Noble (cheque liquidable)</t>
  </si>
  <si>
    <t>CK-10023</t>
  </si>
  <si>
    <t>Lucille S. Salcedo Olivero (cheque liquidable)</t>
  </si>
  <si>
    <t>CK-10024</t>
  </si>
  <si>
    <t>Carolyn Pimentel Beltre (cheque liquidable)</t>
  </si>
  <si>
    <t>Suplencia Juan M. Garrido Campillo,   correspondiente al mes de agosto/2023</t>
  </si>
  <si>
    <t>Nómina Bono Vacacional correspondiente septiembre/2023</t>
  </si>
  <si>
    <t>Abreu Fast Print, SRL</t>
  </si>
  <si>
    <t>Captiva Print, SRL</t>
  </si>
  <si>
    <t>Sobrante  Cheque Liquidable Mirla Sanchez  No.10009</t>
  </si>
  <si>
    <t>Sobrante Cheque Liquidable Lucille S. Salcedo Olivero No.10011</t>
  </si>
  <si>
    <t>Sobrante Cheque Liquidable Carmen A. Joaquín F. No.10012</t>
  </si>
  <si>
    <t xml:space="preserve">Clima Control y Construcción Climcom </t>
  </si>
  <si>
    <t>2309044528100 90003</t>
  </si>
  <si>
    <t xml:space="preserve">Compra Dólares (US$809.15 tasa 56.85 ), reembolso a jueces de este TSE, en trámites de visado y gastos extraordinarios de gestión de visado (captura de datos biométrico) y cambios de asientos, a cumplir con misiones de esta Alta Corte. </t>
  </si>
  <si>
    <t>2309040051700 20262</t>
  </si>
  <si>
    <t>Sobrante cheque liquidable Mildred Zapata  No.10008</t>
  </si>
  <si>
    <t>2309040051700 20265</t>
  </si>
  <si>
    <t>Sobrante Cheque Liquidable Maryan Athill Gomez No.10013</t>
  </si>
  <si>
    <t>2309040051700 20268</t>
  </si>
  <si>
    <t>Sobrante Cheque Liquidable Calina Beltre Gonzalez No.10010</t>
  </si>
  <si>
    <t>AH  Editora Offeset, SRL</t>
  </si>
  <si>
    <t>Edesur Dominicana, S.A</t>
  </si>
  <si>
    <t xml:space="preserve">Archivo General de la Nación </t>
  </si>
  <si>
    <t>CK-10025</t>
  </si>
  <si>
    <t>Maryan Athill Gomez (cheque liquidable)</t>
  </si>
  <si>
    <t>Consorcio Tarjeta Dominicana</t>
  </si>
  <si>
    <t>2309064132000 50028</t>
  </si>
  <si>
    <t>Saldo Préstamo Empleado Feliz de ex colaboradora Leidy P. Peralta</t>
  </si>
  <si>
    <t>Compañía Dominicana de Teléfono (flota)</t>
  </si>
  <si>
    <t>Compañía Dominicana de Teléfono (Fijo)</t>
  </si>
  <si>
    <t>Compañía Dominicana de Teléfono (Internet Tablet)</t>
  </si>
  <si>
    <t>DGII pago IR-3 correspondiente agosto/2023</t>
  </si>
  <si>
    <t>Distribuidora Lagares, SR</t>
  </si>
  <si>
    <t>Multiperform, SRL</t>
  </si>
  <si>
    <t>Floristeria Zuniflor, SRL</t>
  </si>
  <si>
    <t>CK-10026</t>
  </si>
  <si>
    <t>Leidy Patricia Peralta Sosa  (compensación por desvinculación)</t>
  </si>
  <si>
    <t>CK-10027</t>
  </si>
  <si>
    <t>Francisco Antonio Campusano Lafontaine (compensación por renuncia)</t>
  </si>
  <si>
    <t>CK-10028</t>
  </si>
  <si>
    <t>Willem Moeshe Lockwart Mendez (compensación por renuncia)</t>
  </si>
  <si>
    <t>2309084528100 90012</t>
  </si>
  <si>
    <t>Compra de Dólares (US$376.97 ) reembolso a los magistrados Pedro P. Yermenos y Hermenegilda Fondeur, por cambio de asientos en su viaje a cumplir con misiones de esta Alta Corte.</t>
  </si>
  <si>
    <t>Viático y hospedaje a favor del personal que laboró en el taller ¨PROCEDIMIENTOS EN JUSTICIA ELECTORAL¨ realizado el día 8/9/2023, en la Gobernación de la provincia de Montecristi.</t>
  </si>
  <si>
    <t>DGII pago IR-17 correspondiente agosto/2023</t>
  </si>
  <si>
    <t>DGII pago IT-1 correspondiente agosto/2023</t>
  </si>
  <si>
    <t>Editora Listin Diario, S.A</t>
  </si>
  <si>
    <t>Muebles y Equipos Para Oficina León Gonzalez, SRL</t>
  </si>
  <si>
    <t xml:space="preserve">Asignación Presupuestaria </t>
  </si>
  <si>
    <t>Dieta al personal militar y choferes que brindan  servicios a los magistrados de este TSE,  en honorarios extendidos correspondiente a la fecha  del 01 al 31 de agosto 2023.</t>
  </si>
  <si>
    <t>Humano Seguros, S.A</t>
  </si>
  <si>
    <t>Julio Cesar De La Rosa</t>
  </si>
  <si>
    <t>Completivo pago dieta al personal militar y choferes que brindan  servicios a los magistrados de este TSE,  en honorarios extendidos correspondiente a la fecha  del 01 al 31 de agosto 2023.</t>
  </si>
  <si>
    <t>CK-10029</t>
  </si>
  <si>
    <t>Ruth E Molina (caja chica dirección de inspección)</t>
  </si>
  <si>
    <t>CK-10030</t>
  </si>
  <si>
    <t>Nulo</t>
  </si>
  <si>
    <t>CK-10031</t>
  </si>
  <si>
    <t>Franchesca Rodriguez (caja chica Dirección Administrativa)</t>
  </si>
  <si>
    <t>CK-10032</t>
  </si>
  <si>
    <t>Instituto Postal Dominicano (INPOSDOM)</t>
  </si>
  <si>
    <t>2309114528100 90014</t>
  </si>
  <si>
    <t xml:space="preserve">Compra Dólares (US$156.94 tasa 56.85 ), reembolso a la magistrada  Rosa Pérez de Garcia, Jueza Titular de este TSE, por cambios de asientos en su viaje a cumplir con misiones de esta Alta Corte. </t>
  </si>
  <si>
    <t>2309114528100 50048</t>
  </si>
  <si>
    <t>Nómina Honorarios por Servicios Prestados en el Extranjero EE.UU. Y Puerto Rico) mes de agosto 2023</t>
  </si>
  <si>
    <t>2309114528100 50053</t>
  </si>
  <si>
    <t>2309114528100 50059</t>
  </si>
  <si>
    <t>Reverso Nómina Honorarios por Servicios Prestados en el Extranjero EE.UU. Y Puerto Rico) mes de agosto 2023</t>
  </si>
  <si>
    <t>2309114528100 50060</t>
  </si>
  <si>
    <t>Nómina Honorarios por Servicios Prestados en el Extranjero (España) mes de agosto 2023 (Emmanuel Zorrilla)</t>
  </si>
  <si>
    <t>2309124528100 70074</t>
  </si>
  <si>
    <t>Reverso Editora Listin Diario, S.A</t>
  </si>
  <si>
    <t>Comunicaciones y redes de Santo Domingo</t>
  </si>
  <si>
    <t>Club Los Prados, INC</t>
  </si>
  <si>
    <t>Prolimdes Comercial SRL</t>
  </si>
  <si>
    <t>Grupo Diario Libre, S.A</t>
  </si>
  <si>
    <t>Wind Telecom, S.A</t>
  </si>
  <si>
    <t>Agua Planeta Azul</t>
  </si>
  <si>
    <t xml:space="preserve">Isla Dominicana de Petroleo </t>
  </si>
  <si>
    <t>Cecomsa, SRL</t>
  </si>
  <si>
    <t>PA Catering, SRL</t>
  </si>
  <si>
    <t>Docugreen, SRL</t>
  </si>
  <si>
    <t xml:space="preserve">Fundación Vida Sin Violencia </t>
  </si>
  <si>
    <t>Confecciones Leo Campusano</t>
  </si>
  <si>
    <t>Autocentro Navarro, SRL</t>
  </si>
  <si>
    <t>Viático, hospedaje y transporte  a favor del personal que  estuvo en la provincia de Santiago de los Caballeros, continuando con los trabajos de inspección y readecuación de la Oficina de Asistencia al Ciudadano del TSE.</t>
  </si>
  <si>
    <t>2309184528101 30105</t>
  </si>
  <si>
    <t>2309184528101 30109</t>
  </si>
  <si>
    <t>Completivo Nómina Honorarios por Servicios Prestados en el Extranjero EE.UU. Y Puerto Rico) mes de agosto 2023</t>
  </si>
  <si>
    <t>Vivenal, SRL</t>
  </si>
  <si>
    <t>Reverso pago Confecciones Leo Campusano</t>
  </si>
  <si>
    <t>Comisión reverso Confecciones Leo Campusano</t>
  </si>
  <si>
    <t>Nómina Honorarios Servicios Prestados (Marisol Tobal) septiembre/2023</t>
  </si>
  <si>
    <t>Nómina Dieta Voces del TSE septiembre/2023</t>
  </si>
  <si>
    <t>Nómina Dieta Jueces Suplentes septiembre/2023</t>
  </si>
  <si>
    <t>Nómina Compensación Militares septiembre/2023</t>
  </si>
  <si>
    <t>Nómina Empleados Fijos septiembre/2023</t>
  </si>
  <si>
    <t>CK-10033</t>
  </si>
  <si>
    <t xml:space="preserve">Nulo </t>
  </si>
  <si>
    <t>CK-10034</t>
  </si>
  <si>
    <t>Paola E. Alcantara Bobea (Compensación por Renuncia)</t>
  </si>
  <si>
    <t>CK-10035</t>
  </si>
  <si>
    <t>Anthony Deni Charpentier (Compensación por Renuncia)</t>
  </si>
  <si>
    <t>Pago dieta a favor de los colaboradores que brindó asistencia en el curso sobre la Ley 4-23 de los Actos del Estado Civil: Nuevas Atribuciones del TSE.</t>
  </si>
  <si>
    <t>Stefany Maria Peña Hernández (docencia)</t>
  </si>
  <si>
    <t>Dama Atelier SRL</t>
  </si>
  <si>
    <t>Reembolso Rubén Darío Cedeño Ureña (renovación de registro de nombre comercial del TSE en ONAPI).</t>
  </si>
  <si>
    <t>Instituto de  Servicios  Psicosociales y Educativos Feliz Lamarche, SRL</t>
  </si>
  <si>
    <t>Reembolso por Gastos incurrido en la cena ofrecina al Conferencista Argentino Eugenio Raúl Zaffaroni.</t>
  </si>
  <si>
    <t>Pago docencia a facilitadores internos y externos en los talleres y diplomados sobre  ¨PROCEDIMIENTOS EN JUSTICIA ELECTORAL¨</t>
  </si>
  <si>
    <t>Servicio Sistema Motriz AMG EIRL</t>
  </si>
  <si>
    <t>Fondo Previsión Social Jueces  y Juezas del TSE periodo septiembre/2023</t>
  </si>
  <si>
    <t>Cooperativa Nacional de Servicios Múltiples de Servidores Judiciales (COOPNASEJU) Mag Ygnacio P. Camacho correspondiente septiembre/2023</t>
  </si>
  <si>
    <t>Cooperativa Nacional de Servicios Múltiples de Servidores Judiciales(COOPNASEJU) Mag Fernandez, correspondiente septiembre/2023</t>
  </si>
  <si>
    <t>Instituto de Adminstración Pública (INAP)</t>
  </si>
  <si>
    <t>Parroquia Nuestra Señora de la Paz</t>
  </si>
  <si>
    <t>Reverso pago Parroquia Nuestra Señora de la Paz</t>
  </si>
  <si>
    <t>Comisión reverso  pago Parroquia Nuestra Señora de la Paz</t>
  </si>
  <si>
    <t xml:space="preserve">Viático y hospedaje a favor del personal que trabajó en la  limpieza, readecuación y supervisión en la Oficina de Servicio al Ciudadano, en la provincia  Santiago de los Caballeros. </t>
  </si>
  <si>
    <t>Dieta a favor del personal que laboró en las instalaciones de este TSE, en diferentes trabajos de mantenimientos menores, en las fechas comprendidas entre el 19/7/2023 al 26/8/2023 y 8/9/2023.</t>
  </si>
  <si>
    <t>Viático a favor del personal que  acompañoal magistrado Fernando Fernández  a la provincia de Santiago de los Caballeros el 14/9/2023.</t>
  </si>
  <si>
    <t>CK-10036</t>
  </si>
  <si>
    <t>CK-10037</t>
  </si>
  <si>
    <t>David Rafael Moreta Moreno</t>
  </si>
  <si>
    <t>Tesoreria de la Seguridad Social,  periodo septiembre 2023</t>
  </si>
  <si>
    <t>Cooperativa de Ahorro y Crédito y Servicios Multiples (COOPTSE), saldo Préstamo de ex Colaboradora Paola E. Alcantara Bobea</t>
  </si>
  <si>
    <t>Green Love.SRL</t>
  </si>
  <si>
    <t>Kyodom, SRL</t>
  </si>
  <si>
    <t>Delta Comercial, S.A</t>
  </si>
  <si>
    <t>Deposito  por Subsidio de Enfermedad de la SISALRIL</t>
  </si>
  <si>
    <t>Publicaciones Ahora S.A.S</t>
  </si>
  <si>
    <t>Richard Alfredo Rosario</t>
  </si>
  <si>
    <t>Viático a favor del personal que asistió  a la provincia de Santiago de los Caballeros, a los  actos de aperturas de la Oficina de Servicio al Ciudadano y del Diplomado ¨Derecho en Justicia Electoral¨ el 30/9/2023.</t>
  </si>
  <si>
    <t>Viático y hospedaje a favor del personal que se dirigió, a la provincia de Santiago de los Caballeros los días 28, 29 y 30 de septiembre  del 2023, para finanlizar los trabajos para el acto de apertura  de la Oficina de Servicio al Ciudadano del TSE en Santiago.</t>
  </si>
  <si>
    <t>Suplencia Juan M. Garrido Campillo,   correspondiente al mes de septiembre/2023.</t>
  </si>
  <si>
    <t>CK-10038</t>
  </si>
  <si>
    <t>CK-10039</t>
  </si>
  <si>
    <t>29/9/20236</t>
  </si>
  <si>
    <t>Comisiones</t>
  </si>
  <si>
    <t>Totales</t>
  </si>
  <si>
    <t>Yoldany Polanco</t>
  </si>
  <si>
    <t xml:space="preserve">Taina Ameye Pérez </t>
  </si>
  <si>
    <t>Alexi Martínez Olivo</t>
  </si>
  <si>
    <t>Elaborado por:</t>
  </si>
  <si>
    <t>Revisado por:</t>
  </si>
  <si>
    <t>Autorizado por:</t>
  </si>
  <si>
    <t>Analista  Financiera</t>
  </si>
  <si>
    <t>Enc.  De Contabilidad</t>
  </si>
  <si>
    <t>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</si>
</sst>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28"/>
      <color indexed="8"/>
      <name val="Times New Roman"/>
      <family val="1"/>
    </font>
    <font>
      <b/>
      <sz val="24"/>
      <color theme="1"/>
      <name val="Times New Roman"/>
      <family val="1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24"/>
      <name val="Times New Roman"/>
      <family val="1"/>
    </font>
    <font>
      <sz val="24"/>
      <color theme="1"/>
      <name val="Times New Roman"/>
      <family val="1"/>
    </font>
    <font>
      <sz val="10"/>
      <name val="Arial"/>
    </font>
    <font>
      <sz val="14"/>
      <name val="Times New Roman"/>
      <family val="1"/>
    </font>
    <font>
      <sz val="24"/>
      <color theme="1"/>
      <name val="Calibri"/>
      <family val="2"/>
      <scheme val="minor"/>
    </font>
    <font>
      <sz val="12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7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2" fillId="0" borderId="0" xfId="0" applyFont="1"/>
    <xf numFmtId="43" fontId="6" fillId="2" borderId="6" xfId="1" applyFont="1" applyFill="1" applyBorder="1" applyAlignment="1">
      <alignment horizontal="right"/>
    </xf>
    <xf numFmtId="43" fontId="6" fillId="2" borderId="7" xfId="1" applyFont="1" applyFill="1" applyBorder="1" applyAlignment="1">
      <alignment horizontal="left"/>
    </xf>
    <xf numFmtId="43" fontId="6" fillId="2" borderId="7" xfId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4" fontId="10" fillId="3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4" fontId="10" fillId="3" borderId="8" xfId="0" applyNumberFormat="1" applyFont="1" applyFill="1" applyBorder="1" applyAlignment="1">
      <alignment horizontal="right"/>
    </xf>
    <xf numFmtId="43" fontId="11" fillId="0" borderId="8" xfId="1" applyFont="1" applyFill="1" applyBorder="1"/>
    <xf numFmtId="4" fontId="2" fillId="0" borderId="0" xfId="0" applyNumberFormat="1" applyFont="1"/>
    <xf numFmtId="0" fontId="10" fillId="3" borderId="9" xfId="0" applyFont="1" applyFill="1" applyBorder="1" applyAlignment="1">
      <alignment horizontal="center"/>
    </xf>
    <xf numFmtId="14" fontId="10" fillId="3" borderId="9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wrapText="1"/>
    </xf>
    <xf numFmtId="4" fontId="10" fillId="3" borderId="9" xfId="0" applyNumberFormat="1" applyFont="1" applyFill="1" applyBorder="1" applyAlignment="1">
      <alignment horizontal="right"/>
    </xf>
    <xf numFmtId="43" fontId="11" fillId="0" borderId="9" xfId="1" applyFont="1" applyFill="1" applyBorder="1"/>
    <xf numFmtId="1" fontId="10" fillId="3" borderId="9" xfId="0" applyNumberFormat="1" applyFont="1" applyFill="1" applyBorder="1" applyAlignment="1">
      <alignment horizontal="center"/>
    </xf>
    <xf numFmtId="4" fontId="10" fillId="3" borderId="9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vertical="center" wrapText="1"/>
    </xf>
    <xf numFmtId="0" fontId="10" fillId="3" borderId="9" xfId="0" applyFont="1" applyFill="1" applyBorder="1"/>
    <xf numFmtId="0" fontId="10" fillId="0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1" fontId="10" fillId="3" borderId="9" xfId="1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wrapText="1"/>
    </xf>
    <xf numFmtId="0" fontId="10" fillId="0" borderId="9" xfId="3" applyFont="1" applyBorder="1" applyAlignment="1">
      <alignment vertical="center" wrapText="1"/>
    </xf>
    <xf numFmtId="43" fontId="6" fillId="4" borderId="9" xfId="0" applyNumberFormat="1" applyFont="1" applyFill="1" applyBorder="1"/>
    <xf numFmtId="0" fontId="13" fillId="0" borderId="0" xfId="0" applyFont="1" applyFill="1" applyAlignment="1">
      <alignment horizontal="center"/>
    </xf>
    <xf numFmtId="0" fontId="14" fillId="3" borderId="0" xfId="0" applyFont="1" applyFill="1"/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0" fontId="15" fillId="0" borderId="0" xfId="0" applyFont="1" applyFill="1" applyAlignment="1">
      <alignment horizontal="center"/>
    </xf>
    <xf numFmtId="0" fontId="0" fillId="3" borderId="0" xfId="0" applyFill="1"/>
    <xf numFmtId="0" fontId="14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Border="1"/>
    <xf numFmtId="43" fontId="11" fillId="0" borderId="0" xfId="1" applyFont="1" applyBorder="1"/>
    <xf numFmtId="0" fontId="10" fillId="3" borderId="0" xfId="0" applyFont="1" applyFill="1" applyBorder="1" applyAlignment="1">
      <alignment horizontal="center"/>
    </xf>
    <xf numFmtId="43" fontId="1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Border="1" applyAlignment="1">
      <alignment horizontal="center"/>
    </xf>
    <xf numFmtId="43" fontId="0" fillId="0" borderId="0" xfId="1" applyFont="1"/>
    <xf numFmtId="14" fontId="15" fillId="0" borderId="0" xfId="0" applyNumberFormat="1" applyFont="1" applyFill="1" applyAlignment="1">
      <alignment horizontal="center"/>
    </xf>
    <xf numFmtId="43" fontId="0" fillId="3" borderId="0" xfId="1" applyFont="1" applyFill="1"/>
    <xf numFmtId="14" fontId="15" fillId="3" borderId="0" xfId="0" applyNumberFormat="1" applyFont="1" applyFill="1" applyAlignment="1">
      <alignment horizontal="center"/>
    </xf>
    <xf numFmtId="0" fontId="15" fillId="3" borderId="0" xfId="0" applyFont="1" applyFill="1"/>
    <xf numFmtId="4" fontId="1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40" fontId="17" fillId="0" borderId="0" xfId="2" applyNumberFormat="1" applyFont="1" applyAlignment="1">
      <alignment horizontal="center"/>
    </xf>
    <xf numFmtId="43" fontId="6" fillId="2" borderId="4" xfId="1" applyFont="1" applyFill="1" applyBorder="1" applyAlignment="1">
      <alignment horizontal="right"/>
    </xf>
    <xf numFmtId="43" fontId="6" fillId="2" borderId="5" xfId="1" applyFont="1" applyFill="1" applyBorder="1" applyAlignment="1">
      <alignment horizontal="right"/>
    </xf>
    <xf numFmtId="0" fontId="6" fillId="4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4689230</xdr:colOff>
      <xdr:row>1</xdr:row>
      <xdr:rowOff>435429</xdr:rowOff>
    </xdr:from>
    <xdr:ext cx="1923842" cy="1487888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5655" y="625929"/>
          <a:ext cx="1923842" cy="14878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6\DirFin\04-INGRESOS-EGRESOS%202023\INGRESOS-%20EGRESOS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 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23"/>
      <sheetName val="Octubre 2023"/>
      <sheetName val="Noviembre 2023"/>
      <sheetName val="Diciembre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4">
          <cell r="G124">
            <v>228407424.88000008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2"/>
  <sheetViews>
    <sheetView showGridLines="0" tabSelected="1" topLeftCell="A127" zoomScale="52" zoomScaleNormal="52" zoomScaleSheetLayoutView="52" workbookViewId="0">
      <selection activeCell="A2" sqref="A2"/>
    </sheetView>
  </sheetViews>
  <sheetFormatPr baseColWidth="10" defaultRowHeight="15" x14ac:dyDescent="0.25"/>
  <cols>
    <col min="1" max="1" width="10.140625" customWidth="1"/>
    <col min="2" max="2" width="25" customWidth="1"/>
    <col min="3" max="3" width="50.140625" style="60" customWidth="1"/>
    <col min="4" max="4" width="137.28515625" customWidth="1"/>
    <col min="5" max="5" width="37" customWidth="1"/>
    <col min="6" max="6" width="35" customWidth="1"/>
    <col min="7" max="7" width="37.42578125" style="53" customWidth="1"/>
    <col min="8" max="8" width="19.28515625" bestFit="1" customWidth="1"/>
  </cols>
  <sheetData>
    <row r="2" spans="1:8" ht="47.25" customHeight="1" x14ac:dyDescent="0.3">
      <c r="B2" s="1"/>
      <c r="C2" s="2"/>
      <c r="D2" s="1"/>
      <c r="E2" s="1"/>
      <c r="F2" s="1"/>
      <c r="G2" s="3"/>
    </row>
    <row r="3" spans="1:8" ht="20.100000000000001" customHeight="1" x14ac:dyDescent="0.3">
      <c r="B3" s="1"/>
      <c r="C3" s="2"/>
      <c r="D3" s="1"/>
      <c r="E3" s="1"/>
      <c r="F3" s="1"/>
      <c r="G3" s="3"/>
    </row>
    <row r="4" spans="1:8" ht="39.950000000000003" customHeight="1" x14ac:dyDescent="0.3">
      <c r="B4" s="1"/>
      <c r="C4" s="2"/>
      <c r="D4" s="1"/>
      <c r="E4" s="1"/>
      <c r="F4" s="1"/>
      <c r="G4" s="3"/>
    </row>
    <row r="5" spans="1:8" ht="39.950000000000003" customHeight="1" x14ac:dyDescent="0.3">
      <c r="B5" s="4"/>
      <c r="C5" s="5"/>
      <c r="D5" s="4"/>
      <c r="E5" s="4"/>
      <c r="F5" s="4"/>
      <c r="G5" s="6"/>
    </row>
    <row r="6" spans="1:8" ht="39.950000000000003" customHeight="1" x14ac:dyDescent="0.25">
      <c r="B6" s="68" t="s">
        <v>0</v>
      </c>
      <c r="C6" s="68"/>
      <c r="D6" s="68"/>
      <c r="E6" s="68"/>
      <c r="F6" s="68"/>
      <c r="G6" s="68"/>
    </row>
    <row r="7" spans="1:8" ht="39.950000000000003" customHeight="1" x14ac:dyDescent="0.4">
      <c r="B7" s="69" t="s">
        <v>1</v>
      </c>
      <c r="C7" s="69"/>
      <c r="D7" s="69"/>
      <c r="E7" s="69"/>
      <c r="F7" s="69"/>
      <c r="G7" s="69"/>
    </row>
    <row r="8" spans="1:8" ht="39.950000000000003" customHeight="1" x14ac:dyDescent="0.35">
      <c r="B8" s="70" t="s">
        <v>2</v>
      </c>
      <c r="C8" s="70"/>
      <c r="D8" s="70"/>
      <c r="E8" s="70"/>
      <c r="F8" s="70"/>
      <c r="G8" s="70"/>
    </row>
    <row r="9" spans="1:8" ht="32.25" customHeight="1" x14ac:dyDescent="0.35">
      <c r="B9" s="71" t="s">
        <v>3</v>
      </c>
      <c r="C9" s="71"/>
      <c r="D9" s="71"/>
      <c r="E9" s="71"/>
      <c r="F9" s="71"/>
      <c r="G9" s="71"/>
    </row>
    <row r="10" spans="1:8" ht="33" customHeight="1" thickBot="1" x14ac:dyDescent="0.35">
      <c r="B10" s="72" t="s">
        <v>4</v>
      </c>
      <c r="C10" s="72"/>
      <c r="D10" s="72"/>
      <c r="E10" s="72"/>
      <c r="F10" s="72"/>
      <c r="G10" s="72"/>
    </row>
    <row r="11" spans="1:8" s="7" customFormat="1" ht="39.950000000000003" customHeight="1" thickBot="1" x14ac:dyDescent="0.45">
      <c r="A11" s="73" t="s">
        <v>5</v>
      </c>
      <c r="B11" s="74"/>
      <c r="C11" s="74"/>
      <c r="D11" s="74"/>
      <c r="E11" s="74"/>
      <c r="F11" s="74"/>
      <c r="G11" s="75"/>
    </row>
    <row r="12" spans="1:8" s="7" customFormat="1" ht="39.950000000000003" customHeight="1" thickBot="1" x14ac:dyDescent="0.45">
      <c r="A12" s="63" t="s">
        <v>6</v>
      </c>
      <c r="B12" s="64"/>
      <c r="C12" s="64"/>
      <c r="D12" s="64"/>
      <c r="E12" s="64"/>
      <c r="F12" s="64"/>
      <c r="G12" s="8">
        <f>+'[1]Agosto 2023'!G124</f>
        <v>228407424.88000008</v>
      </c>
    </row>
    <row r="13" spans="1:8" s="7" customFormat="1" ht="39.950000000000003" customHeight="1" thickBot="1" x14ac:dyDescent="0.45">
      <c r="A13" s="9" t="s">
        <v>7</v>
      </c>
      <c r="B13" s="9" t="s">
        <v>8</v>
      </c>
      <c r="C13" s="10" t="s">
        <v>9</v>
      </c>
      <c r="D13" s="10" t="s">
        <v>10</v>
      </c>
      <c r="E13" s="10" t="s">
        <v>11</v>
      </c>
      <c r="F13" s="10" t="s">
        <v>12</v>
      </c>
      <c r="G13" s="10" t="s">
        <v>13</v>
      </c>
    </row>
    <row r="14" spans="1:8" s="7" customFormat="1" ht="39.950000000000003" customHeight="1" x14ac:dyDescent="0.45">
      <c r="A14" s="11">
        <v>1</v>
      </c>
      <c r="B14" s="12">
        <v>45170</v>
      </c>
      <c r="C14" s="11" t="s">
        <v>14</v>
      </c>
      <c r="D14" s="13" t="s">
        <v>15</v>
      </c>
      <c r="E14" s="14">
        <v>50000</v>
      </c>
      <c r="F14" s="11"/>
      <c r="G14" s="15">
        <f>+G12+F14-E14</f>
        <v>228357424.88000008</v>
      </c>
      <c r="H14" s="16"/>
    </row>
    <row r="15" spans="1:8" s="7" customFormat="1" ht="39.950000000000003" customHeight="1" x14ac:dyDescent="0.45">
      <c r="A15" s="17">
        <v>2</v>
      </c>
      <c r="B15" s="18">
        <v>45170</v>
      </c>
      <c r="C15" s="17" t="s">
        <v>16</v>
      </c>
      <c r="D15" s="19" t="s">
        <v>17</v>
      </c>
      <c r="E15" s="20">
        <v>25000</v>
      </c>
      <c r="F15" s="17"/>
      <c r="G15" s="21">
        <f>+G14-E15+F15</f>
        <v>228332424.88000008</v>
      </c>
      <c r="H15" s="16"/>
    </row>
    <row r="16" spans="1:8" s="7" customFormat="1" ht="39.950000000000003" customHeight="1" x14ac:dyDescent="0.45">
      <c r="A16" s="17">
        <v>3</v>
      </c>
      <c r="B16" s="18">
        <v>45170</v>
      </c>
      <c r="C16" s="17" t="s">
        <v>18</v>
      </c>
      <c r="D16" s="19" t="s">
        <v>19</v>
      </c>
      <c r="E16" s="20">
        <v>25000</v>
      </c>
      <c r="F16" s="17"/>
      <c r="G16" s="21">
        <f t="shared" ref="G16:G79" si="0">+G15-E16+F16</f>
        <v>228307424.88000008</v>
      </c>
      <c r="H16" s="16"/>
    </row>
    <row r="17" spans="1:8" s="7" customFormat="1" ht="39.950000000000003" customHeight="1" x14ac:dyDescent="0.45">
      <c r="A17" s="17">
        <v>4</v>
      </c>
      <c r="B17" s="18">
        <v>45170</v>
      </c>
      <c r="C17" s="17" t="s">
        <v>20</v>
      </c>
      <c r="D17" s="19" t="s">
        <v>21</v>
      </c>
      <c r="E17" s="20">
        <v>25000</v>
      </c>
      <c r="F17" s="17"/>
      <c r="G17" s="21">
        <f t="shared" si="0"/>
        <v>228282424.88000008</v>
      </c>
      <c r="H17" s="16"/>
    </row>
    <row r="18" spans="1:8" s="7" customFormat="1" ht="39.950000000000003" customHeight="1" x14ac:dyDescent="0.45">
      <c r="A18" s="17">
        <v>5</v>
      </c>
      <c r="B18" s="18">
        <v>45170</v>
      </c>
      <c r="C18" s="17" t="s">
        <v>22</v>
      </c>
      <c r="D18" s="19" t="s">
        <v>23</v>
      </c>
      <c r="E18" s="20">
        <v>25000</v>
      </c>
      <c r="F18" s="17"/>
      <c r="G18" s="21">
        <f t="shared" si="0"/>
        <v>228257424.88000008</v>
      </c>
      <c r="H18" s="16"/>
    </row>
    <row r="19" spans="1:8" s="7" customFormat="1" ht="57" customHeight="1" x14ac:dyDescent="0.45">
      <c r="A19" s="17">
        <v>6</v>
      </c>
      <c r="B19" s="18">
        <v>45170</v>
      </c>
      <c r="C19" s="22">
        <v>452400000002</v>
      </c>
      <c r="D19" s="19" t="s">
        <v>24</v>
      </c>
      <c r="E19" s="20">
        <v>14951.54</v>
      </c>
      <c r="F19" s="23"/>
      <c r="G19" s="21">
        <f t="shared" si="0"/>
        <v>228242473.34000009</v>
      </c>
      <c r="H19" s="16"/>
    </row>
    <row r="20" spans="1:8" s="7" customFormat="1" ht="39.950000000000003" customHeight="1" x14ac:dyDescent="0.45">
      <c r="A20" s="17">
        <v>7</v>
      </c>
      <c r="B20" s="18">
        <v>45170</v>
      </c>
      <c r="C20" s="22">
        <v>452400000040</v>
      </c>
      <c r="D20" s="19" t="s">
        <v>25</v>
      </c>
      <c r="E20" s="20">
        <v>2644853.2200000002</v>
      </c>
      <c r="F20" s="23"/>
      <c r="G20" s="21">
        <f t="shared" si="0"/>
        <v>225597620.12000009</v>
      </c>
      <c r="H20" s="16"/>
    </row>
    <row r="21" spans="1:8" s="7" customFormat="1" ht="48" customHeight="1" x14ac:dyDescent="0.45">
      <c r="A21" s="17">
        <v>8</v>
      </c>
      <c r="B21" s="18">
        <v>45170</v>
      </c>
      <c r="C21" s="17">
        <v>26060663</v>
      </c>
      <c r="D21" s="24" t="s">
        <v>26</v>
      </c>
      <c r="E21" s="20">
        <v>20340</v>
      </c>
      <c r="F21" s="23"/>
      <c r="G21" s="21">
        <f t="shared" si="0"/>
        <v>225577280.12000009</v>
      </c>
      <c r="H21" s="16"/>
    </row>
    <row r="22" spans="1:8" s="7" customFormat="1" ht="45" customHeight="1" x14ac:dyDescent="0.45">
      <c r="A22" s="17">
        <v>9</v>
      </c>
      <c r="B22" s="18">
        <v>45170</v>
      </c>
      <c r="C22" s="17">
        <v>26060892</v>
      </c>
      <c r="D22" s="24" t="s">
        <v>27</v>
      </c>
      <c r="E22" s="20">
        <v>33900</v>
      </c>
      <c r="F22" s="23"/>
      <c r="G22" s="21">
        <f t="shared" si="0"/>
        <v>225543380.12000009</v>
      </c>
      <c r="H22" s="16"/>
    </row>
    <row r="23" spans="1:8" s="7" customFormat="1" ht="39.950000000000003" customHeight="1" x14ac:dyDescent="0.45">
      <c r="A23" s="17">
        <v>10</v>
      </c>
      <c r="B23" s="18">
        <v>45170</v>
      </c>
      <c r="C23" s="22">
        <v>2309010051757</v>
      </c>
      <c r="D23" s="24" t="s">
        <v>28</v>
      </c>
      <c r="E23" s="20"/>
      <c r="F23" s="20">
        <v>1772</v>
      </c>
      <c r="G23" s="21">
        <f t="shared" si="0"/>
        <v>225545152.12000009</v>
      </c>
      <c r="H23" s="16"/>
    </row>
    <row r="24" spans="1:8" s="7" customFormat="1" ht="39.950000000000003" customHeight="1" x14ac:dyDescent="0.45">
      <c r="A24" s="17">
        <v>11</v>
      </c>
      <c r="B24" s="18">
        <v>45170</v>
      </c>
      <c r="C24" s="22">
        <v>2309010051754</v>
      </c>
      <c r="D24" s="24" t="s">
        <v>29</v>
      </c>
      <c r="E24" s="20"/>
      <c r="F24" s="20">
        <v>11908</v>
      </c>
      <c r="G24" s="21">
        <f t="shared" si="0"/>
        <v>225557060.12000009</v>
      </c>
      <c r="H24" s="16"/>
    </row>
    <row r="25" spans="1:8" s="7" customFormat="1" ht="39.950000000000003" customHeight="1" x14ac:dyDescent="0.45">
      <c r="A25" s="17">
        <v>12</v>
      </c>
      <c r="B25" s="18">
        <v>45170</v>
      </c>
      <c r="C25" s="22">
        <v>2309010051753</v>
      </c>
      <c r="D25" s="24" t="s">
        <v>30</v>
      </c>
      <c r="E25" s="20"/>
      <c r="F25" s="20">
        <v>6139</v>
      </c>
      <c r="G25" s="21">
        <f t="shared" si="0"/>
        <v>225563199.12000009</v>
      </c>
      <c r="H25" s="16"/>
    </row>
    <row r="26" spans="1:8" s="7" customFormat="1" ht="49.5" customHeight="1" x14ac:dyDescent="0.45">
      <c r="A26" s="17">
        <v>13</v>
      </c>
      <c r="B26" s="18">
        <v>45173</v>
      </c>
      <c r="C26" s="22">
        <v>26101504</v>
      </c>
      <c r="D26" s="24" t="s">
        <v>31</v>
      </c>
      <c r="E26" s="20">
        <v>1774543.41</v>
      </c>
      <c r="F26" s="23"/>
      <c r="G26" s="21">
        <f t="shared" si="0"/>
        <v>223788655.7100001</v>
      </c>
      <c r="H26" s="16"/>
    </row>
    <row r="27" spans="1:8" s="7" customFormat="1" ht="141" customHeight="1" x14ac:dyDescent="0.45">
      <c r="A27" s="17">
        <v>14</v>
      </c>
      <c r="B27" s="18">
        <v>45173</v>
      </c>
      <c r="C27" s="22" t="s">
        <v>32</v>
      </c>
      <c r="D27" s="25" t="s">
        <v>33</v>
      </c>
      <c r="E27" s="20">
        <v>46000.18</v>
      </c>
      <c r="F27" s="20"/>
      <c r="G27" s="21">
        <f t="shared" si="0"/>
        <v>223742655.53000009</v>
      </c>
      <c r="H27" s="16"/>
    </row>
    <row r="28" spans="1:8" s="7" customFormat="1" ht="39.950000000000003" customHeight="1" x14ac:dyDescent="0.45">
      <c r="A28" s="17">
        <v>15</v>
      </c>
      <c r="B28" s="18">
        <v>45173</v>
      </c>
      <c r="C28" s="22" t="s">
        <v>34</v>
      </c>
      <c r="D28" s="25" t="s">
        <v>35</v>
      </c>
      <c r="E28" s="23"/>
      <c r="F28" s="20">
        <v>29174</v>
      </c>
      <c r="G28" s="21">
        <f t="shared" si="0"/>
        <v>223771829.53000009</v>
      </c>
      <c r="H28" s="16"/>
    </row>
    <row r="29" spans="1:8" s="7" customFormat="1" ht="39.950000000000003" customHeight="1" x14ac:dyDescent="0.45">
      <c r="A29" s="17">
        <v>16</v>
      </c>
      <c r="B29" s="18">
        <v>45173</v>
      </c>
      <c r="C29" s="22" t="s">
        <v>36</v>
      </c>
      <c r="D29" s="25" t="s">
        <v>37</v>
      </c>
      <c r="E29" s="20"/>
      <c r="F29" s="20">
        <v>2900</v>
      </c>
      <c r="G29" s="21">
        <f t="shared" si="0"/>
        <v>223774729.53000009</v>
      </c>
      <c r="H29" s="16"/>
    </row>
    <row r="30" spans="1:8" s="7" customFormat="1" ht="39.950000000000003" customHeight="1" x14ac:dyDescent="0.45">
      <c r="A30" s="17">
        <v>17</v>
      </c>
      <c r="B30" s="18">
        <v>45173</v>
      </c>
      <c r="C30" s="22" t="s">
        <v>38</v>
      </c>
      <c r="D30" s="25" t="s">
        <v>39</v>
      </c>
      <c r="E30" s="20"/>
      <c r="F30" s="20">
        <v>3760</v>
      </c>
      <c r="G30" s="21">
        <f t="shared" si="0"/>
        <v>223778489.53000009</v>
      </c>
      <c r="H30" s="16"/>
    </row>
    <row r="31" spans="1:8" s="7" customFormat="1" ht="39.950000000000003" customHeight="1" x14ac:dyDescent="0.45">
      <c r="A31" s="17">
        <v>18</v>
      </c>
      <c r="B31" s="18">
        <v>45173</v>
      </c>
      <c r="C31" s="22">
        <v>26117093</v>
      </c>
      <c r="D31" s="26" t="s">
        <v>40</v>
      </c>
      <c r="E31" s="20">
        <v>50850</v>
      </c>
      <c r="F31" s="23"/>
      <c r="G31" s="21">
        <f t="shared" si="0"/>
        <v>223727639.53000009</v>
      </c>
      <c r="H31" s="16"/>
    </row>
    <row r="32" spans="1:8" s="7" customFormat="1" ht="39.950000000000003" customHeight="1" x14ac:dyDescent="0.45">
      <c r="A32" s="17">
        <v>19</v>
      </c>
      <c r="B32" s="18">
        <v>45173</v>
      </c>
      <c r="C32" s="22">
        <v>26117696</v>
      </c>
      <c r="D32" s="26" t="s">
        <v>41</v>
      </c>
      <c r="E32" s="20">
        <v>488505.52</v>
      </c>
      <c r="F32" s="23"/>
      <c r="G32" s="21">
        <f t="shared" si="0"/>
        <v>223239134.01000008</v>
      </c>
      <c r="H32" s="16"/>
    </row>
    <row r="33" spans="1:8" s="7" customFormat="1" ht="39.950000000000003" customHeight="1" x14ac:dyDescent="0.45">
      <c r="A33" s="17">
        <v>20</v>
      </c>
      <c r="B33" s="18">
        <v>45173</v>
      </c>
      <c r="C33" s="22">
        <v>26117827</v>
      </c>
      <c r="D33" s="26" t="s">
        <v>42</v>
      </c>
      <c r="E33" s="20">
        <v>7000</v>
      </c>
      <c r="F33" s="23"/>
      <c r="G33" s="21">
        <f t="shared" si="0"/>
        <v>223232134.01000008</v>
      </c>
      <c r="H33" s="16"/>
    </row>
    <row r="34" spans="1:8" s="7" customFormat="1" ht="39.950000000000003" customHeight="1" x14ac:dyDescent="0.45">
      <c r="A34" s="17">
        <v>21</v>
      </c>
      <c r="B34" s="18">
        <v>45173</v>
      </c>
      <c r="C34" s="22" t="s">
        <v>43</v>
      </c>
      <c r="D34" s="25" t="s">
        <v>44</v>
      </c>
      <c r="E34" s="20">
        <v>25000</v>
      </c>
      <c r="F34" s="20"/>
      <c r="G34" s="21">
        <f t="shared" si="0"/>
        <v>223207134.01000008</v>
      </c>
      <c r="H34" s="16"/>
    </row>
    <row r="35" spans="1:8" s="7" customFormat="1" ht="39.950000000000003" customHeight="1" x14ac:dyDescent="0.45">
      <c r="A35" s="17">
        <v>22</v>
      </c>
      <c r="B35" s="18">
        <v>45175</v>
      </c>
      <c r="C35" s="17">
        <v>26167325</v>
      </c>
      <c r="D35" s="26" t="s">
        <v>45</v>
      </c>
      <c r="E35" s="20">
        <v>50000</v>
      </c>
      <c r="F35" s="23"/>
      <c r="G35" s="21">
        <f t="shared" si="0"/>
        <v>223157134.01000008</v>
      </c>
      <c r="H35" s="16"/>
    </row>
    <row r="36" spans="1:8" s="7" customFormat="1" ht="39.950000000000003" customHeight="1" x14ac:dyDescent="0.45">
      <c r="A36" s="17">
        <v>23</v>
      </c>
      <c r="B36" s="18">
        <v>45175</v>
      </c>
      <c r="C36" s="17" t="s">
        <v>46</v>
      </c>
      <c r="D36" s="26" t="s">
        <v>47</v>
      </c>
      <c r="E36" s="20">
        <v>7599</v>
      </c>
      <c r="F36" s="23"/>
      <c r="G36" s="21">
        <f t="shared" si="0"/>
        <v>223149535.01000008</v>
      </c>
      <c r="H36" s="16"/>
    </row>
    <row r="37" spans="1:8" s="7" customFormat="1" ht="39.950000000000003" customHeight="1" x14ac:dyDescent="0.45">
      <c r="A37" s="17">
        <v>24</v>
      </c>
      <c r="B37" s="18">
        <v>45176</v>
      </c>
      <c r="C37" s="17">
        <v>26187684</v>
      </c>
      <c r="D37" s="26" t="s">
        <v>48</v>
      </c>
      <c r="E37" s="20">
        <v>222408.39</v>
      </c>
      <c r="F37" s="23"/>
      <c r="G37" s="21">
        <f t="shared" si="0"/>
        <v>222927126.62000009</v>
      </c>
      <c r="H37" s="16"/>
    </row>
    <row r="38" spans="1:8" s="7" customFormat="1" ht="39.950000000000003" customHeight="1" x14ac:dyDescent="0.45">
      <c r="A38" s="17">
        <v>25</v>
      </c>
      <c r="B38" s="18">
        <v>45176</v>
      </c>
      <c r="C38" s="17">
        <v>26187797</v>
      </c>
      <c r="D38" s="26" t="s">
        <v>49</v>
      </c>
      <c r="E38" s="20">
        <v>229450.48</v>
      </c>
      <c r="F38" s="23"/>
      <c r="G38" s="21">
        <f t="shared" si="0"/>
        <v>222697676.1400001</v>
      </c>
      <c r="H38" s="16"/>
    </row>
    <row r="39" spans="1:8" s="7" customFormat="1" ht="39.950000000000003" customHeight="1" x14ac:dyDescent="0.45">
      <c r="A39" s="17">
        <v>26</v>
      </c>
      <c r="B39" s="18">
        <v>45176</v>
      </c>
      <c r="C39" s="17">
        <v>26187864</v>
      </c>
      <c r="D39" s="26" t="s">
        <v>50</v>
      </c>
      <c r="E39" s="20">
        <v>14363.08</v>
      </c>
      <c r="F39" s="23"/>
      <c r="G39" s="21">
        <f t="shared" si="0"/>
        <v>222683313.06000009</v>
      </c>
      <c r="H39" s="16"/>
    </row>
    <row r="40" spans="1:8" s="7" customFormat="1" ht="39.950000000000003" customHeight="1" x14ac:dyDescent="0.45">
      <c r="A40" s="17">
        <v>27</v>
      </c>
      <c r="B40" s="18">
        <v>45176</v>
      </c>
      <c r="C40" s="17">
        <v>26196631</v>
      </c>
      <c r="D40" s="26" t="s">
        <v>51</v>
      </c>
      <c r="E40" s="20">
        <v>5682665.1299999999</v>
      </c>
      <c r="F40" s="23"/>
      <c r="G40" s="21">
        <f t="shared" si="0"/>
        <v>217000647.9300001</v>
      </c>
      <c r="H40" s="16"/>
    </row>
    <row r="41" spans="1:8" s="7" customFormat="1" ht="39.950000000000003" customHeight="1" x14ac:dyDescent="0.45">
      <c r="A41" s="17">
        <v>28</v>
      </c>
      <c r="B41" s="18">
        <v>45176</v>
      </c>
      <c r="C41" s="17">
        <v>26196679</v>
      </c>
      <c r="D41" s="24" t="s">
        <v>52</v>
      </c>
      <c r="E41" s="20">
        <v>5085</v>
      </c>
      <c r="F41" s="23"/>
      <c r="G41" s="21">
        <f t="shared" si="0"/>
        <v>216995562.9300001</v>
      </c>
      <c r="H41" s="16"/>
    </row>
    <row r="42" spans="1:8" s="7" customFormat="1" ht="39.950000000000003" customHeight="1" x14ac:dyDescent="0.45">
      <c r="A42" s="17">
        <v>29</v>
      </c>
      <c r="B42" s="18">
        <v>45176</v>
      </c>
      <c r="C42" s="17">
        <v>26196736</v>
      </c>
      <c r="D42" s="26" t="s">
        <v>53</v>
      </c>
      <c r="E42" s="20">
        <v>10588.38</v>
      </c>
      <c r="F42" s="23"/>
      <c r="G42" s="21">
        <f t="shared" si="0"/>
        <v>216984974.5500001</v>
      </c>
      <c r="H42" s="16"/>
    </row>
    <row r="43" spans="1:8" s="7" customFormat="1" ht="39.950000000000003" customHeight="1" x14ac:dyDescent="0.45">
      <c r="A43" s="17">
        <v>30</v>
      </c>
      <c r="B43" s="18">
        <v>45176</v>
      </c>
      <c r="C43" s="17">
        <v>26196838</v>
      </c>
      <c r="D43" s="19" t="s">
        <v>54</v>
      </c>
      <c r="E43" s="20">
        <v>16950</v>
      </c>
      <c r="F43" s="23"/>
      <c r="G43" s="21">
        <f t="shared" si="0"/>
        <v>216968024.5500001</v>
      </c>
      <c r="H43" s="16"/>
    </row>
    <row r="44" spans="1:8" s="7" customFormat="1" ht="47.25" customHeight="1" x14ac:dyDescent="0.45">
      <c r="A44" s="17">
        <v>31</v>
      </c>
      <c r="B44" s="18">
        <v>45176</v>
      </c>
      <c r="C44" s="22" t="s">
        <v>55</v>
      </c>
      <c r="D44" s="19" t="s">
        <v>56</v>
      </c>
      <c r="E44" s="20">
        <v>68508.960000000006</v>
      </c>
      <c r="F44" s="23"/>
      <c r="G44" s="21">
        <f t="shared" si="0"/>
        <v>216899515.59000009</v>
      </c>
      <c r="H44" s="16"/>
    </row>
    <row r="45" spans="1:8" s="7" customFormat="1" ht="63" customHeight="1" x14ac:dyDescent="0.45">
      <c r="A45" s="17">
        <v>32</v>
      </c>
      <c r="B45" s="18">
        <v>45176</v>
      </c>
      <c r="C45" s="22" t="s">
        <v>57</v>
      </c>
      <c r="D45" s="19" t="s">
        <v>58</v>
      </c>
      <c r="E45" s="20">
        <v>921366.87</v>
      </c>
      <c r="F45" s="23"/>
      <c r="G45" s="21">
        <f t="shared" si="0"/>
        <v>215978148.72000009</v>
      </c>
      <c r="H45" s="16"/>
    </row>
    <row r="46" spans="1:8" s="7" customFormat="1" ht="39.950000000000003" customHeight="1" x14ac:dyDescent="0.45">
      <c r="A46" s="17">
        <v>33</v>
      </c>
      <c r="B46" s="18">
        <v>45176</v>
      </c>
      <c r="C46" s="17" t="s">
        <v>59</v>
      </c>
      <c r="D46" s="19" t="s">
        <v>60</v>
      </c>
      <c r="E46" s="20">
        <v>223216.41</v>
      </c>
      <c r="F46" s="23"/>
      <c r="G46" s="21">
        <f t="shared" si="0"/>
        <v>215754932.31000009</v>
      </c>
      <c r="H46" s="16"/>
    </row>
    <row r="47" spans="1:8" s="7" customFormat="1" ht="97.5" customHeight="1" x14ac:dyDescent="0.45">
      <c r="A47" s="17">
        <v>34</v>
      </c>
      <c r="B47" s="18">
        <v>45177</v>
      </c>
      <c r="C47" s="17" t="s">
        <v>61</v>
      </c>
      <c r="D47" s="27" t="s">
        <v>62</v>
      </c>
      <c r="E47" s="20">
        <v>21430.74</v>
      </c>
      <c r="F47" s="23"/>
      <c r="G47" s="21">
        <f t="shared" si="0"/>
        <v>215733501.57000008</v>
      </c>
      <c r="H47" s="16"/>
    </row>
    <row r="48" spans="1:8" s="7" customFormat="1" ht="102" customHeight="1" x14ac:dyDescent="0.45">
      <c r="A48" s="17">
        <v>35</v>
      </c>
      <c r="B48" s="18">
        <v>45177</v>
      </c>
      <c r="C48" s="22">
        <v>4524000000008</v>
      </c>
      <c r="D48" s="28" t="s">
        <v>63</v>
      </c>
      <c r="E48" s="20">
        <v>23800</v>
      </c>
      <c r="F48" s="23"/>
      <c r="G48" s="21">
        <f t="shared" si="0"/>
        <v>215709701.57000008</v>
      </c>
      <c r="H48" s="16"/>
    </row>
    <row r="49" spans="1:8" s="7" customFormat="1" ht="39.950000000000003" customHeight="1" x14ac:dyDescent="0.45">
      <c r="A49" s="17">
        <v>36</v>
      </c>
      <c r="B49" s="18">
        <v>45177</v>
      </c>
      <c r="C49" s="17">
        <v>26215378</v>
      </c>
      <c r="D49" s="26" t="s">
        <v>64</v>
      </c>
      <c r="E49" s="20">
        <v>1312794.25</v>
      </c>
      <c r="F49" s="23"/>
      <c r="G49" s="21">
        <f t="shared" si="0"/>
        <v>214396907.32000008</v>
      </c>
      <c r="H49" s="16"/>
    </row>
    <row r="50" spans="1:8" s="7" customFormat="1" ht="39.950000000000003" customHeight="1" x14ac:dyDescent="0.45">
      <c r="A50" s="17">
        <v>37</v>
      </c>
      <c r="B50" s="18">
        <v>45177</v>
      </c>
      <c r="C50" s="17">
        <v>26215450</v>
      </c>
      <c r="D50" s="26" t="s">
        <v>65</v>
      </c>
      <c r="E50" s="20">
        <v>85094.399999999994</v>
      </c>
      <c r="F50" s="23"/>
      <c r="G50" s="21">
        <f t="shared" si="0"/>
        <v>214311812.92000008</v>
      </c>
      <c r="H50" s="16"/>
    </row>
    <row r="51" spans="1:8" s="7" customFormat="1" ht="39.950000000000003" customHeight="1" x14ac:dyDescent="0.45">
      <c r="A51" s="17">
        <v>38</v>
      </c>
      <c r="B51" s="18">
        <v>45177</v>
      </c>
      <c r="C51" s="17">
        <v>31904730398</v>
      </c>
      <c r="D51" s="19" t="s">
        <v>66</v>
      </c>
      <c r="E51" s="20">
        <v>109945.84</v>
      </c>
      <c r="F51" s="23"/>
      <c r="G51" s="21">
        <f t="shared" si="0"/>
        <v>214201867.08000007</v>
      </c>
      <c r="H51" s="16"/>
    </row>
    <row r="52" spans="1:8" s="7" customFormat="1" ht="39.950000000000003" customHeight="1" x14ac:dyDescent="0.45">
      <c r="A52" s="17">
        <v>39</v>
      </c>
      <c r="B52" s="18">
        <v>45177</v>
      </c>
      <c r="C52" s="29">
        <v>26215616</v>
      </c>
      <c r="D52" s="19" t="s">
        <v>67</v>
      </c>
      <c r="E52" s="20">
        <v>24408</v>
      </c>
      <c r="F52" s="23"/>
      <c r="G52" s="21">
        <f t="shared" si="0"/>
        <v>214177459.08000007</v>
      </c>
      <c r="H52" s="16"/>
    </row>
    <row r="53" spans="1:8" s="7" customFormat="1" ht="39.950000000000003" customHeight="1" x14ac:dyDescent="0.45">
      <c r="A53" s="17">
        <v>40</v>
      </c>
      <c r="B53" s="18">
        <v>45177</v>
      </c>
      <c r="C53" s="29">
        <v>4524000001060</v>
      </c>
      <c r="D53" s="19" t="s">
        <v>68</v>
      </c>
      <c r="E53" s="20"/>
      <c r="F53" s="23">
        <v>79323463</v>
      </c>
      <c r="G53" s="21">
        <f t="shared" si="0"/>
        <v>293500922.08000004</v>
      </c>
      <c r="H53" s="16"/>
    </row>
    <row r="54" spans="1:8" s="7" customFormat="1" ht="99" customHeight="1" x14ac:dyDescent="0.45">
      <c r="A54" s="17">
        <v>41</v>
      </c>
      <c r="B54" s="18">
        <v>45177</v>
      </c>
      <c r="C54" s="29">
        <v>4524000000024</v>
      </c>
      <c r="D54" s="19" t="s">
        <v>69</v>
      </c>
      <c r="E54" s="20">
        <v>56000</v>
      </c>
      <c r="F54" s="23"/>
      <c r="G54" s="21">
        <f t="shared" si="0"/>
        <v>293444922.08000004</v>
      </c>
      <c r="H54" s="16"/>
    </row>
    <row r="55" spans="1:8" s="7" customFormat="1" ht="39.950000000000003" customHeight="1" x14ac:dyDescent="0.45">
      <c r="A55" s="17">
        <v>42</v>
      </c>
      <c r="B55" s="18">
        <v>45177</v>
      </c>
      <c r="C55" s="29">
        <v>26230262</v>
      </c>
      <c r="D55" s="19" t="s">
        <v>70</v>
      </c>
      <c r="E55" s="20">
        <v>3078438.66</v>
      </c>
      <c r="F55" s="23"/>
      <c r="G55" s="21">
        <f t="shared" si="0"/>
        <v>290366483.42000002</v>
      </c>
      <c r="H55" s="16"/>
    </row>
    <row r="56" spans="1:8" s="7" customFormat="1" ht="45.75" customHeight="1" x14ac:dyDescent="0.45">
      <c r="A56" s="17">
        <v>43</v>
      </c>
      <c r="B56" s="18">
        <v>45177</v>
      </c>
      <c r="C56" s="29">
        <v>26230446</v>
      </c>
      <c r="D56" s="19" t="s">
        <v>71</v>
      </c>
      <c r="E56" s="20">
        <v>27000</v>
      </c>
      <c r="F56" s="23"/>
      <c r="G56" s="21">
        <f t="shared" si="0"/>
        <v>290339483.42000002</v>
      </c>
      <c r="H56" s="16"/>
    </row>
    <row r="57" spans="1:8" s="7" customFormat="1" ht="97.5" customHeight="1" x14ac:dyDescent="0.45">
      <c r="A57" s="17">
        <v>44</v>
      </c>
      <c r="B57" s="18">
        <v>45177</v>
      </c>
      <c r="C57" s="29">
        <v>4524000000004</v>
      </c>
      <c r="D57" s="19" t="s">
        <v>72</v>
      </c>
      <c r="E57" s="20">
        <v>10000</v>
      </c>
      <c r="F57" s="23"/>
      <c r="G57" s="21">
        <f t="shared" si="0"/>
        <v>290329483.42000002</v>
      </c>
      <c r="H57" s="16"/>
    </row>
    <row r="58" spans="1:8" s="7" customFormat="1" ht="46.5" customHeight="1" x14ac:dyDescent="0.45">
      <c r="A58" s="17">
        <v>45</v>
      </c>
      <c r="B58" s="18">
        <v>45177</v>
      </c>
      <c r="C58" s="17" t="s">
        <v>73</v>
      </c>
      <c r="D58" s="19" t="s">
        <v>74</v>
      </c>
      <c r="E58" s="20">
        <v>104050</v>
      </c>
      <c r="F58" s="23"/>
      <c r="G58" s="21">
        <f t="shared" si="0"/>
        <v>290225433.42000002</v>
      </c>
      <c r="H58" s="16"/>
    </row>
    <row r="59" spans="1:8" s="7" customFormat="1" ht="37.5" customHeight="1" x14ac:dyDescent="0.45">
      <c r="A59" s="17">
        <v>46</v>
      </c>
      <c r="B59" s="18">
        <v>45177</v>
      </c>
      <c r="C59" s="17" t="s">
        <v>75</v>
      </c>
      <c r="D59" s="19" t="s">
        <v>76</v>
      </c>
      <c r="E59" s="20">
        <v>0</v>
      </c>
      <c r="F59" s="23"/>
      <c r="G59" s="21">
        <f t="shared" si="0"/>
        <v>290225433.42000002</v>
      </c>
      <c r="H59" s="16"/>
    </row>
    <row r="60" spans="1:8" s="7" customFormat="1" ht="36.75" customHeight="1" x14ac:dyDescent="0.45">
      <c r="A60" s="17">
        <v>47</v>
      </c>
      <c r="B60" s="18">
        <v>45177</v>
      </c>
      <c r="C60" s="17" t="s">
        <v>77</v>
      </c>
      <c r="D60" s="19" t="s">
        <v>78</v>
      </c>
      <c r="E60" s="20">
        <v>139082.54</v>
      </c>
      <c r="F60" s="23"/>
      <c r="G60" s="21">
        <f t="shared" si="0"/>
        <v>290086350.88</v>
      </c>
      <c r="H60" s="16"/>
    </row>
    <row r="61" spans="1:8" s="7" customFormat="1" ht="39.950000000000003" customHeight="1" x14ac:dyDescent="0.45">
      <c r="A61" s="17">
        <v>48</v>
      </c>
      <c r="B61" s="18">
        <v>45177</v>
      </c>
      <c r="C61" s="17" t="s">
        <v>79</v>
      </c>
      <c r="D61" s="19" t="s">
        <v>80</v>
      </c>
      <c r="E61" s="20">
        <v>30000</v>
      </c>
      <c r="F61" s="23"/>
      <c r="G61" s="21">
        <f t="shared" si="0"/>
        <v>290056350.88</v>
      </c>
      <c r="H61" s="16"/>
    </row>
    <row r="62" spans="1:8" s="7" customFormat="1" ht="109.5" customHeight="1" x14ac:dyDescent="0.45">
      <c r="A62" s="17">
        <v>49</v>
      </c>
      <c r="B62" s="18">
        <v>45180</v>
      </c>
      <c r="C62" s="17" t="s">
        <v>81</v>
      </c>
      <c r="D62" s="27" t="s">
        <v>82</v>
      </c>
      <c r="E62" s="20">
        <v>8922.0400000000009</v>
      </c>
      <c r="F62" s="23"/>
      <c r="G62" s="21">
        <f t="shared" si="0"/>
        <v>290047428.83999997</v>
      </c>
      <c r="H62" s="16"/>
    </row>
    <row r="63" spans="1:8" s="7" customFormat="1" ht="61.5" customHeight="1" x14ac:dyDescent="0.45">
      <c r="A63" s="17">
        <v>50</v>
      </c>
      <c r="B63" s="18">
        <v>45180</v>
      </c>
      <c r="C63" s="17" t="s">
        <v>83</v>
      </c>
      <c r="D63" s="27" t="s">
        <v>84</v>
      </c>
      <c r="E63" s="20">
        <v>49943.86</v>
      </c>
      <c r="F63" s="23"/>
      <c r="G63" s="21">
        <f t="shared" si="0"/>
        <v>289997484.97999996</v>
      </c>
      <c r="H63" s="16"/>
    </row>
    <row r="64" spans="1:8" s="7" customFormat="1" ht="57" customHeight="1" x14ac:dyDescent="0.45">
      <c r="A64" s="17">
        <v>51</v>
      </c>
      <c r="B64" s="18">
        <v>45180</v>
      </c>
      <c r="C64" s="17" t="s">
        <v>85</v>
      </c>
      <c r="D64" s="27" t="s">
        <v>84</v>
      </c>
      <c r="E64" s="20">
        <v>96702.42</v>
      </c>
      <c r="F64" s="23"/>
      <c r="G64" s="21">
        <f t="shared" si="0"/>
        <v>289900782.55999994</v>
      </c>
      <c r="H64" s="16"/>
    </row>
    <row r="65" spans="1:8" s="7" customFormat="1" ht="55.5" customHeight="1" x14ac:dyDescent="0.45">
      <c r="A65" s="17">
        <v>52</v>
      </c>
      <c r="B65" s="18">
        <v>45180</v>
      </c>
      <c r="C65" s="17" t="s">
        <v>86</v>
      </c>
      <c r="D65" s="27" t="s">
        <v>87</v>
      </c>
      <c r="E65" s="20"/>
      <c r="F65" s="20">
        <v>96702.42</v>
      </c>
      <c r="G65" s="21">
        <f t="shared" si="0"/>
        <v>289997484.97999996</v>
      </c>
      <c r="H65" s="16"/>
    </row>
    <row r="66" spans="1:8" s="7" customFormat="1" ht="57" customHeight="1" x14ac:dyDescent="0.45">
      <c r="A66" s="17">
        <v>53</v>
      </c>
      <c r="B66" s="18">
        <v>45180</v>
      </c>
      <c r="C66" s="17" t="s">
        <v>88</v>
      </c>
      <c r="D66" s="27" t="s">
        <v>89</v>
      </c>
      <c r="E66" s="20">
        <v>106490.14</v>
      </c>
      <c r="F66" s="23"/>
      <c r="G66" s="21">
        <f t="shared" si="0"/>
        <v>289890994.83999997</v>
      </c>
      <c r="H66" s="16"/>
    </row>
    <row r="67" spans="1:8" s="7" customFormat="1" ht="39.950000000000003" customHeight="1" x14ac:dyDescent="0.45">
      <c r="A67" s="17">
        <v>54</v>
      </c>
      <c r="B67" s="18">
        <v>45181</v>
      </c>
      <c r="C67" s="17" t="s">
        <v>90</v>
      </c>
      <c r="D67" s="19" t="s">
        <v>91</v>
      </c>
      <c r="E67" s="20"/>
      <c r="F67" s="20">
        <v>109945.84</v>
      </c>
      <c r="G67" s="21">
        <f t="shared" si="0"/>
        <v>290000940.67999995</v>
      </c>
      <c r="H67" s="16"/>
    </row>
    <row r="68" spans="1:8" s="7" customFormat="1" ht="46.5" customHeight="1" x14ac:dyDescent="0.45">
      <c r="A68" s="17">
        <v>55</v>
      </c>
      <c r="B68" s="18">
        <v>45181</v>
      </c>
      <c r="C68" s="17">
        <v>26297850</v>
      </c>
      <c r="D68" s="30" t="s">
        <v>92</v>
      </c>
      <c r="E68" s="20">
        <v>14125</v>
      </c>
      <c r="F68" s="23"/>
      <c r="G68" s="21">
        <f t="shared" si="0"/>
        <v>289986815.67999995</v>
      </c>
      <c r="H68" s="16"/>
    </row>
    <row r="69" spans="1:8" s="7" customFormat="1" ht="39.950000000000003" customHeight="1" x14ac:dyDescent="0.45">
      <c r="A69" s="17">
        <v>56</v>
      </c>
      <c r="B69" s="18">
        <v>45181</v>
      </c>
      <c r="C69" s="17">
        <v>26298019</v>
      </c>
      <c r="D69" s="26" t="s">
        <v>93</v>
      </c>
      <c r="E69" s="20">
        <v>15724</v>
      </c>
      <c r="F69" s="23"/>
      <c r="G69" s="21">
        <f t="shared" si="0"/>
        <v>289971091.67999995</v>
      </c>
      <c r="H69" s="16"/>
    </row>
    <row r="70" spans="1:8" s="7" customFormat="1" ht="39.950000000000003" customHeight="1" x14ac:dyDescent="0.45">
      <c r="A70" s="17">
        <v>57</v>
      </c>
      <c r="B70" s="18">
        <v>45181</v>
      </c>
      <c r="C70" s="17">
        <v>26298169</v>
      </c>
      <c r="D70" s="26" t="s">
        <v>94</v>
      </c>
      <c r="E70" s="20">
        <v>59155.5</v>
      </c>
      <c r="F70" s="23"/>
      <c r="G70" s="21">
        <f t="shared" si="0"/>
        <v>289911936.17999995</v>
      </c>
      <c r="H70" s="16"/>
    </row>
    <row r="71" spans="1:8" s="7" customFormat="1" ht="39.950000000000003" customHeight="1" x14ac:dyDescent="0.45">
      <c r="A71" s="17">
        <v>58</v>
      </c>
      <c r="B71" s="18">
        <v>45181</v>
      </c>
      <c r="C71" s="17">
        <v>26298352</v>
      </c>
      <c r="D71" s="26" t="s">
        <v>95</v>
      </c>
      <c r="E71" s="20">
        <v>109945.84</v>
      </c>
      <c r="F71" s="23"/>
      <c r="G71" s="21">
        <f t="shared" si="0"/>
        <v>289801990.33999997</v>
      </c>
      <c r="H71" s="16"/>
    </row>
    <row r="72" spans="1:8" s="7" customFormat="1" ht="39.950000000000003" customHeight="1" x14ac:dyDescent="0.45">
      <c r="A72" s="17">
        <v>59</v>
      </c>
      <c r="B72" s="18">
        <v>45187</v>
      </c>
      <c r="C72" s="17">
        <v>26449101</v>
      </c>
      <c r="D72" s="26" t="s">
        <v>96</v>
      </c>
      <c r="E72" s="20">
        <v>168404.55</v>
      </c>
      <c r="F72" s="23"/>
      <c r="G72" s="21">
        <f t="shared" si="0"/>
        <v>289633585.78999996</v>
      </c>
      <c r="H72" s="16"/>
    </row>
    <row r="73" spans="1:8" s="7" customFormat="1" ht="39.950000000000003" customHeight="1" x14ac:dyDescent="0.45">
      <c r="A73" s="17">
        <v>60</v>
      </c>
      <c r="B73" s="18">
        <v>45187</v>
      </c>
      <c r="C73" s="17">
        <v>26449205</v>
      </c>
      <c r="D73" s="26" t="s">
        <v>97</v>
      </c>
      <c r="E73" s="20">
        <v>40736</v>
      </c>
      <c r="F73" s="23"/>
      <c r="G73" s="21">
        <f t="shared" si="0"/>
        <v>289592849.78999996</v>
      </c>
      <c r="H73" s="16"/>
    </row>
    <row r="74" spans="1:8" s="7" customFormat="1" ht="39.950000000000003" customHeight="1" x14ac:dyDescent="0.45">
      <c r="A74" s="17">
        <v>61</v>
      </c>
      <c r="B74" s="18">
        <v>45187</v>
      </c>
      <c r="C74" s="17">
        <v>26449298</v>
      </c>
      <c r="D74" s="26" t="s">
        <v>98</v>
      </c>
      <c r="E74" s="20">
        <v>1425000</v>
      </c>
      <c r="F74" s="23"/>
      <c r="G74" s="21">
        <f t="shared" si="0"/>
        <v>288167849.78999996</v>
      </c>
      <c r="H74" s="16"/>
    </row>
    <row r="75" spans="1:8" s="7" customFormat="1" ht="39.950000000000003" customHeight="1" x14ac:dyDescent="0.45">
      <c r="A75" s="17">
        <v>62</v>
      </c>
      <c r="B75" s="18">
        <v>45187</v>
      </c>
      <c r="C75" s="17">
        <v>26449439</v>
      </c>
      <c r="D75" s="26" t="s">
        <v>99</v>
      </c>
      <c r="E75" s="20">
        <v>982530.24</v>
      </c>
      <c r="F75" s="23"/>
      <c r="G75" s="21">
        <f t="shared" si="0"/>
        <v>287185319.54999995</v>
      </c>
      <c r="H75" s="16"/>
    </row>
    <row r="76" spans="1:8" s="7" customFormat="1" ht="39.950000000000003" customHeight="1" x14ac:dyDescent="0.45">
      <c r="A76" s="17">
        <v>63</v>
      </c>
      <c r="B76" s="18">
        <v>45187</v>
      </c>
      <c r="C76" s="17">
        <v>26449573</v>
      </c>
      <c r="D76" s="26" t="s">
        <v>100</v>
      </c>
      <c r="E76" s="20">
        <v>330624.44</v>
      </c>
      <c r="F76" s="23"/>
      <c r="G76" s="21">
        <f t="shared" si="0"/>
        <v>286854695.10999995</v>
      </c>
      <c r="H76" s="16"/>
    </row>
    <row r="77" spans="1:8" s="7" customFormat="1" ht="39.950000000000003" customHeight="1" x14ac:dyDescent="0.45">
      <c r="A77" s="17">
        <v>64</v>
      </c>
      <c r="B77" s="18">
        <v>45187</v>
      </c>
      <c r="C77" s="17">
        <v>26449796</v>
      </c>
      <c r="D77" s="26" t="s">
        <v>101</v>
      </c>
      <c r="E77" s="20">
        <v>7469.3</v>
      </c>
      <c r="F77" s="23"/>
      <c r="G77" s="21">
        <f t="shared" si="0"/>
        <v>286847225.80999994</v>
      </c>
      <c r="H77" s="16"/>
    </row>
    <row r="78" spans="1:8" s="7" customFormat="1" ht="39.950000000000003" customHeight="1" x14ac:dyDescent="0.45">
      <c r="A78" s="17">
        <v>65</v>
      </c>
      <c r="B78" s="18">
        <v>45187</v>
      </c>
      <c r="C78" s="17">
        <v>26449929</v>
      </c>
      <c r="D78" s="26" t="s">
        <v>102</v>
      </c>
      <c r="E78" s="20">
        <v>30000</v>
      </c>
      <c r="F78" s="23"/>
      <c r="G78" s="21">
        <f t="shared" si="0"/>
        <v>286817225.80999994</v>
      </c>
      <c r="H78" s="16"/>
    </row>
    <row r="79" spans="1:8" s="7" customFormat="1" ht="39.950000000000003" customHeight="1" x14ac:dyDescent="0.45">
      <c r="A79" s="17">
        <v>66</v>
      </c>
      <c r="B79" s="18">
        <v>45187</v>
      </c>
      <c r="C79" s="17"/>
      <c r="D79" s="26" t="s">
        <v>103</v>
      </c>
      <c r="E79" s="20">
        <v>111531</v>
      </c>
      <c r="F79" s="23"/>
      <c r="G79" s="21">
        <f t="shared" si="0"/>
        <v>286705694.80999994</v>
      </c>
      <c r="H79" s="16"/>
    </row>
    <row r="80" spans="1:8" s="7" customFormat="1" ht="39.950000000000003" customHeight="1" x14ac:dyDescent="0.45">
      <c r="A80" s="17">
        <v>67</v>
      </c>
      <c r="B80" s="18">
        <v>45187</v>
      </c>
      <c r="C80" s="17">
        <v>26450175</v>
      </c>
      <c r="D80" s="26" t="s">
        <v>104</v>
      </c>
      <c r="E80" s="20">
        <v>5410.59</v>
      </c>
      <c r="F80" s="23"/>
      <c r="G80" s="21">
        <f t="shared" ref="G80:G130" si="1">+G79-E80+F80</f>
        <v>286700284.21999997</v>
      </c>
      <c r="H80" s="16"/>
    </row>
    <row r="81" spans="1:8" s="7" customFormat="1" ht="147" customHeight="1" x14ac:dyDescent="0.45">
      <c r="A81" s="17">
        <v>68</v>
      </c>
      <c r="B81" s="18">
        <v>45187</v>
      </c>
      <c r="C81" s="22">
        <v>4524000000006</v>
      </c>
      <c r="D81" s="28" t="s">
        <v>105</v>
      </c>
      <c r="E81" s="20">
        <v>38350</v>
      </c>
      <c r="F81" s="23"/>
      <c r="G81" s="21">
        <f t="shared" si="1"/>
        <v>286661934.21999997</v>
      </c>
      <c r="H81" s="16"/>
    </row>
    <row r="82" spans="1:8" s="7" customFormat="1" ht="63.75" customHeight="1" x14ac:dyDescent="0.45">
      <c r="A82" s="17">
        <v>69</v>
      </c>
      <c r="B82" s="18">
        <v>45187</v>
      </c>
      <c r="C82" s="22" t="s">
        <v>106</v>
      </c>
      <c r="D82" s="28" t="s">
        <v>84</v>
      </c>
      <c r="E82" s="20">
        <v>96701.85</v>
      </c>
      <c r="F82" s="23"/>
      <c r="G82" s="21">
        <f t="shared" si="1"/>
        <v>286565232.36999995</v>
      </c>
      <c r="H82" s="16"/>
    </row>
    <row r="83" spans="1:8" s="7" customFormat="1" ht="66.75" customHeight="1" x14ac:dyDescent="0.45">
      <c r="A83" s="17">
        <v>70</v>
      </c>
      <c r="B83" s="18">
        <v>45187</v>
      </c>
      <c r="C83" s="22" t="s">
        <v>107</v>
      </c>
      <c r="D83" s="28" t="s">
        <v>108</v>
      </c>
      <c r="E83" s="20">
        <v>0.56999999999999995</v>
      </c>
      <c r="F83" s="23"/>
      <c r="G83" s="21">
        <f t="shared" si="1"/>
        <v>286565231.79999995</v>
      </c>
      <c r="H83" s="16"/>
    </row>
    <row r="84" spans="1:8" s="7" customFormat="1" ht="39.950000000000003" customHeight="1" x14ac:dyDescent="0.45">
      <c r="A84" s="17">
        <v>71</v>
      </c>
      <c r="B84" s="18">
        <v>45188</v>
      </c>
      <c r="C84" s="17">
        <v>26460822</v>
      </c>
      <c r="D84" s="28" t="s">
        <v>109</v>
      </c>
      <c r="E84" s="20">
        <v>181474.61</v>
      </c>
      <c r="F84" s="23"/>
      <c r="G84" s="21">
        <f t="shared" si="1"/>
        <v>286383757.18999994</v>
      </c>
      <c r="H84" s="16"/>
    </row>
    <row r="85" spans="1:8" s="7" customFormat="1" ht="39.950000000000003" customHeight="1" x14ac:dyDescent="0.45">
      <c r="A85" s="17">
        <v>72</v>
      </c>
      <c r="B85" s="18">
        <v>45188</v>
      </c>
      <c r="C85" s="22">
        <v>4524000020107</v>
      </c>
      <c r="D85" s="28" t="s">
        <v>110</v>
      </c>
      <c r="E85" s="20"/>
      <c r="F85" s="20">
        <v>111531</v>
      </c>
      <c r="G85" s="21">
        <f t="shared" si="1"/>
        <v>286495288.18999994</v>
      </c>
      <c r="H85" s="16"/>
    </row>
    <row r="86" spans="1:8" s="7" customFormat="1" ht="39.950000000000003" customHeight="1" x14ac:dyDescent="0.45">
      <c r="A86" s="17">
        <v>73</v>
      </c>
      <c r="B86" s="18">
        <v>45188</v>
      </c>
      <c r="C86" s="22">
        <v>4524000000089</v>
      </c>
      <c r="D86" s="28" t="s">
        <v>111</v>
      </c>
      <c r="E86" s="20"/>
      <c r="F86" s="20">
        <v>167.3</v>
      </c>
      <c r="G86" s="21">
        <f t="shared" si="1"/>
        <v>286495455.48999995</v>
      </c>
      <c r="H86" s="16"/>
    </row>
    <row r="87" spans="1:8" s="7" customFormat="1" ht="70.5" customHeight="1" x14ac:dyDescent="0.45">
      <c r="A87" s="17">
        <v>74</v>
      </c>
      <c r="B87" s="18">
        <v>45189</v>
      </c>
      <c r="C87" s="22">
        <v>4524000000002</v>
      </c>
      <c r="D87" s="28" t="s">
        <v>112</v>
      </c>
      <c r="E87" s="20">
        <v>45000</v>
      </c>
      <c r="F87" s="23"/>
      <c r="G87" s="21">
        <f t="shared" si="1"/>
        <v>286450455.48999995</v>
      </c>
      <c r="H87" s="16"/>
    </row>
    <row r="88" spans="1:8" s="7" customFormat="1" ht="49.5" customHeight="1" x14ac:dyDescent="0.45">
      <c r="A88" s="17">
        <v>75</v>
      </c>
      <c r="B88" s="18">
        <v>45189</v>
      </c>
      <c r="C88" s="22">
        <v>4524000000020</v>
      </c>
      <c r="D88" s="28" t="s">
        <v>113</v>
      </c>
      <c r="E88" s="20">
        <v>58000</v>
      </c>
      <c r="F88" s="23"/>
      <c r="G88" s="21">
        <f t="shared" si="1"/>
        <v>286392455.48999995</v>
      </c>
      <c r="H88" s="16"/>
    </row>
    <row r="89" spans="1:8" s="7" customFormat="1" ht="48.75" customHeight="1" x14ac:dyDescent="0.45">
      <c r="A89" s="17">
        <v>76</v>
      </c>
      <c r="B89" s="18">
        <v>45189</v>
      </c>
      <c r="C89" s="22">
        <v>4524000000005</v>
      </c>
      <c r="D89" s="28" t="s">
        <v>114</v>
      </c>
      <c r="E89" s="20">
        <v>254062.72</v>
      </c>
      <c r="F89" s="23"/>
      <c r="G89" s="21">
        <f t="shared" si="1"/>
        <v>286138392.76999992</v>
      </c>
      <c r="H89" s="16"/>
    </row>
    <row r="90" spans="1:8" s="7" customFormat="1" ht="39.950000000000003" customHeight="1" x14ac:dyDescent="0.45">
      <c r="A90" s="17">
        <v>77</v>
      </c>
      <c r="B90" s="18">
        <v>45189</v>
      </c>
      <c r="C90" s="22">
        <v>4524000000118</v>
      </c>
      <c r="D90" s="28" t="s">
        <v>115</v>
      </c>
      <c r="E90" s="20">
        <v>3536363.28</v>
      </c>
      <c r="F90" s="23"/>
      <c r="G90" s="21">
        <f t="shared" si="1"/>
        <v>282602029.48999995</v>
      </c>
      <c r="H90" s="16"/>
    </row>
    <row r="91" spans="1:8" s="7" customFormat="1" ht="39.950000000000003" customHeight="1" x14ac:dyDescent="0.45">
      <c r="A91" s="17">
        <v>78</v>
      </c>
      <c r="B91" s="18">
        <v>45189</v>
      </c>
      <c r="C91" s="22">
        <v>4524000000374</v>
      </c>
      <c r="D91" s="28" t="s">
        <v>116</v>
      </c>
      <c r="E91" s="20">
        <v>26154788.449999999</v>
      </c>
      <c r="F91" s="23"/>
      <c r="G91" s="21">
        <f t="shared" si="1"/>
        <v>256447241.03999996</v>
      </c>
      <c r="H91" s="16"/>
    </row>
    <row r="92" spans="1:8" s="7" customFormat="1" ht="39.950000000000003" customHeight="1" x14ac:dyDescent="0.45">
      <c r="A92" s="17">
        <v>79</v>
      </c>
      <c r="B92" s="18">
        <v>45189</v>
      </c>
      <c r="C92" s="17" t="s">
        <v>117</v>
      </c>
      <c r="D92" s="28" t="s">
        <v>118</v>
      </c>
      <c r="E92" s="20">
        <v>0</v>
      </c>
      <c r="F92" s="23"/>
      <c r="G92" s="21">
        <f t="shared" si="1"/>
        <v>256447241.03999996</v>
      </c>
      <c r="H92" s="16"/>
    </row>
    <row r="93" spans="1:8" s="7" customFormat="1" ht="39.950000000000003" customHeight="1" x14ac:dyDescent="0.45">
      <c r="A93" s="17">
        <v>80</v>
      </c>
      <c r="B93" s="18">
        <v>45189</v>
      </c>
      <c r="C93" s="17" t="s">
        <v>119</v>
      </c>
      <c r="D93" s="28" t="s">
        <v>120</v>
      </c>
      <c r="E93" s="20">
        <v>1274092.74</v>
      </c>
      <c r="F93" s="23"/>
      <c r="G93" s="21">
        <f t="shared" si="1"/>
        <v>255173148.29999995</v>
      </c>
      <c r="H93" s="16"/>
    </row>
    <row r="94" spans="1:8" s="7" customFormat="1" ht="39.950000000000003" customHeight="1" x14ac:dyDescent="0.45">
      <c r="A94" s="17">
        <v>81</v>
      </c>
      <c r="B94" s="18">
        <v>45189</v>
      </c>
      <c r="C94" s="17" t="s">
        <v>121</v>
      </c>
      <c r="D94" s="28" t="s">
        <v>122</v>
      </c>
      <c r="E94" s="20">
        <v>942965.06</v>
      </c>
      <c r="F94" s="23"/>
      <c r="G94" s="21">
        <f t="shared" si="1"/>
        <v>254230183.23999995</v>
      </c>
      <c r="H94" s="16"/>
    </row>
    <row r="95" spans="1:8" s="7" customFormat="1" ht="103.5" customHeight="1" x14ac:dyDescent="0.45">
      <c r="A95" s="17">
        <v>82</v>
      </c>
      <c r="B95" s="18">
        <v>45190</v>
      </c>
      <c r="C95" s="22">
        <v>4524000000007</v>
      </c>
      <c r="D95" s="28" t="s">
        <v>123</v>
      </c>
      <c r="E95" s="20">
        <v>4500</v>
      </c>
      <c r="F95" s="23"/>
      <c r="G95" s="21">
        <f t="shared" si="1"/>
        <v>254225683.23999995</v>
      </c>
      <c r="H95" s="16"/>
    </row>
    <row r="96" spans="1:8" s="7" customFormat="1" ht="39.950000000000003" customHeight="1" x14ac:dyDescent="0.45">
      <c r="A96" s="17">
        <v>83</v>
      </c>
      <c r="B96" s="18">
        <v>45190</v>
      </c>
      <c r="C96" s="22">
        <v>26510000</v>
      </c>
      <c r="D96" s="28" t="s">
        <v>124</v>
      </c>
      <c r="E96" s="20">
        <v>4500</v>
      </c>
      <c r="F96" s="23"/>
      <c r="G96" s="21">
        <f t="shared" si="1"/>
        <v>254221183.23999995</v>
      </c>
      <c r="H96" s="16"/>
    </row>
    <row r="97" spans="1:8" s="7" customFormat="1" ht="39.950000000000003" customHeight="1" x14ac:dyDescent="0.45">
      <c r="A97" s="17">
        <v>84</v>
      </c>
      <c r="B97" s="18">
        <v>45190</v>
      </c>
      <c r="C97" s="22">
        <v>26510234</v>
      </c>
      <c r="D97" s="28" t="s">
        <v>125</v>
      </c>
      <c r="E97" s="20">
        <v>195942</v>
      </c>
      <c r="F97" s="23"/>
      <c r="G97" s="21">
        <f t="shared" si="1"/>
        <v>254025241.23999995</v>
      </c>
      <c r="H97" s="16"/>
    </row>
    <row r="98" spans="1:8" s="7" customFormat="1" ht="68.25" customHeight="1" x14ac:dyDescent="0.45">
      <c r="A98" s="17">
        <v>85</v>
      </c>
      <c r="B98" s="18">
        <v>45190</v>
      </c>
      <c r="C98" s="22">
        <v>26510538</v>
      </c>
      <c r="D98" s="28" t="s">
        <v>126</v>
      </c>
      <c r="E98" s="20">
        <v>7240</v>
      </c>
      <c r="F98" s="23"/>
      <c r="G98" s="21">
        <f t="shared" si="1"/>
        <v>254018001.23999995</v>
      </c>
      <c r="H98" s="16"/>
    </row>
    <row r="99" spans="1:8" s="7" customFormat="1" ht="68.25" customHeight="1" x14ac:dyDescent="0.45">
      <c r="A99" s="17">
        <v>86</v>
      </c>
      <c r="B99" s="18">
        <v>45190</v>
      </c>
      <c r="C99" s="22">
        <v>26510729</v>
      </c>
      <c r="D99" s="28" t="s">
        <v>127</v>
      </c>
      <c r="E99" s="20">
        <v>37126.97</v>
      </c>
      <c r="F99" s="23"/>
      <c r="G99" s="21">
        <f t="shared" si="1"/>
        <v>253980874.26999995</v>
      </c>
      <c r="H99" s="16"/>
    </row>
    <row r="100" spans="1:8" s="7" customFormat="1" ht="39.950000000000003" customHeight="1" x14ac:dyDescent="0.45">
      <c r="A100" s="17">
        <v>87</v>
      </c>
      <c r="B100" s="18">
        <v>45190</v>
      </c>
      <c r="C100" s="22">
        <v>26510847</v>
      </c>
      <c r="D100" s="28" t="s">
        <v>103</v>
      </c>
      <c r="E100" s="20">
        <v>111531</v>
      </c>
      <c r="F100" s="23"/>
      <c r="G100" s="21">
        <f t="shared" si="1"/>
        <v>253869343.26999995</v>
      </c>
      <c r="H100" s="16"/>
    </row>
    <row r="101" spans="1:8" s="7" customFormat="1" ht="60" customHeight="1" x14ac:dyDescent="0.45">
      <c r="A101" s="17">
        <v>88</v>
      </c>
      <c r="B101" s="18">
        <v>45190</v>
      </c>
      <c r="C101" s="22">
        <v>26512085</v>
      </c>
      <c r="D101" s="28" t="s">
        <v>128</v>
      </c>
      <c r="E101" s="20">
        <v>17324.8</v>
      </c>
      <c r="F101" s="23"/>
      <c r="G101" s="21">
        <f t="shared" si="1"/>
        <v>253852018.46999994</v>
      </c>
      <c r="H101" s="16"/>
    </row>
    <row r="102" spans="1:8" s="7" customFormat="1" ht="80.25" customHeight="1" x14ac:dyDescent="0.45">
      <c r="A102" s="17">
        <v>89</v>
      </c>
      <c r="B102" s="18">
        <v>45190</v>
      </c>
      <c r="C102" s="22">
        <v>4524000000006</v>
      </c>
      <c r="D102" s="28" t="s">
        <v>129</v>
      </c>
      <c r="E102" s="20">
        <v>40500</v>
      </c>
      <c r="F102" s="23"/>
      <c r="G102" s="21">
        <f t="shared" si="1"/>
        <v>253811518.46999994</v>
      </c>
      <c r="H102" s="16"/>
    </row>
    <row r="103" spans="1:8" s="7" customFormat="1" ht="39.950000000000003" customHeight="1" x14ac:dyDescent="0.45">
      <c r="A103" s="17">
        <v>90</v>
      </c>
      <c r="B103" s="18">
        <v>45190</v>
      </c>
      <c r="C103" s="22">
        <v>26522471</v>
      </c>
      <c r="D103" s="28" t="s">
        <v>130</v>
      </c>
      <c r="E103" s="20">
        <v>119916.04</v>
      </c>
      <c r="F103" s="23"/>
      <c r="G103" s="21">
        <f t="shared" si="1"/>
        <v>253691602.42999995</v>
      </c>
      <c r="H103" s="16"/>
    </row>
    <row r="104" spans="1:8" s="7" customFormat="1" ht="57" customHeight="1" x14ac:dyDescent="0.45">
      <c r="A104" s="17">
        <v>91</v>
      </c>
      <c r="B104" s="18">
        <v>45191</v>
      </c>
      <c r="C104" s="22">
        <v>26535443</v>
      </c>
      <c r="D104" s="28" t="s">
        <v>131</v>
      </c>
      <c r="E104" s="20">
        <v>1686307.15</v>
      </c>
      <c r="F104" s="23"/>
      <c r="G104" s="21">
        <f t="shared" si="1"/>
        <v>252005295.27999994</v>
      </c>
      <c r="H104" s="16"/>
    </row>
    <row r="105" spans="1:8" s="7" customFormat="1" ht="94.5" customHeight="1" x14ac:dyDescent="0.45">
      <c r="A105" s="17">
        <v>92</v>
      </c>
      <c r="B105" s="18">
        <v>45191</v>
      </c>
      <c r="C105" s="22">
        <v>26535600</v>
      </c>
      <c r="D105" s="28" t="s">
        <v>132</v>
      </c>
      <c r="E105" s="20">
        <v>90366.28</v>
      </c>
      <c r="F105" s="23"/>
      <c r="G105" s="21">
        <f t="shared" si="1"/>
        <v>251914928.99999994</v>
      </c>
      <c r="H105" s="16"/>
    </row>
    <row r="106" spans="1:8" s="7" customFormat="1" ht="60.75" customHeight="1" x14ac:dyDescent="0.45">
      <c r="A106" s="17">
        <v>93</v>
      </c>
      <c r="B106" s="18">
        <v>45191</v>
      </c>
      <c r="C106" s="22">
        <v>26535713</v>
      </c>
      <c r="D106" s="28" t="s">
        <v>133</v>
      </c>
      <c r="E106" s="20">
        <v>12425</v>
      </c>
      <c r="F106" s="23"/>
      <c r="G106" s="21">
        <f t="shared" si="1"/>
        <v>251902503.99999994</v>
      </c>
      <c r="H106" s="16"/>
    </row>
    <row r="107" spans="1:8" s="7" customFormat="1" ht="39.950000000000003" customHeight="1" x14ac:dyDescent="0.45">
      <c r="A107" s="17">
        <v>94</v>
      </c>
      <c r="B107" s="18">
        <v>45191</v>
      </c>
      <c r="C107" s="22">
        <v>26535830</v>
      </c>
      <c r="D107" s="28" t="s">
        <v>134</v>
      </c>
      <c r="E107" s="20">
        <v>37714.050000000003</v>
      </c>
      <c r="F107" s="23"/>
      <c r="G107" s="21">
        <f t="shared" si="1"/>
        <v>251864789.94999993</v>
      </c>
      <c r="H107" s="16"/>
    </row>
    <row r="108" spans="1:8" s="7" customFormat="1" ht="39.950000000000003" customHeight="1" x14ac:dyDescent="0.45">
      <c r="A108" s="17">
        <v>95</v>
      </c>
      <c r="B108" s="18">
        <v>45191</v>
      </c>
      <c r="C108" s="22">
        <v>26538585</v>
      </c>
      <c r="D108" s="28" t="s">
        <v>135</v>
      </c>
      <c r="E108" s="20">
        <v>20000</v>
      </c>
      <c r="F108" s="23"/>
      <c r="G108" s="21">
        <f t="shared" si="1"/>
        <v>251844789.94999993</v>
      </c>
      <c r="H108" s="16"/>
    </row>
    <row r="109" spans="1:8" s="7" customFormat="1" ht="39.950000000000003" customHeight="1" x14ac:dyDescent="0.45">
      <c r="A109" s="17">
        <v>96</v>
      </c>
      <c r="B109" s="18">
        <v>45191</v>
      </c>
      <c r="C109" s="22">
        <v>4524000040005</v>
      </c>
      <c r="D109" s="28" t="s">
        <v>136</v>
      </c>
      <c r="E109" s="20"/>
      <c r="F109" s="20">
        <v>20000</v>
      </c>
      <c r="G109" s="21">
        <f t="shared" si="1"/>
        <v>251864789.94999993</v>
      </c>
      <c r="H109" s="16"/>
    </row>
    <row r="110" spans="1:8" s="7" customFormat="1" ht="39.950000000000003" customHeight="1" x14ac:dyDescent="0.45">
      <c r="A110" s="17">
        <v>97</v>
      </c>
      <c r="B110" s="18">
        <v>45191</v>
      </c>
      <c r="C110" s="22">
        <v>4524000000004</v>
      </c>
      <c r="D110" s="28" t="s">
        <v>137</v>
      </c>
      <c r="E110" s="20"/>
      <c r="F110" s="20">
        <v>30</v>
      </c>
      <c r="G110" s="21">
        <f t="shared" si="1"/>
        <v>251864819.94999993</v>
      </c>
      <c r="H110" s="16"/>
    </row>
    <row r="111" spans="1:8" s="7" customFormat="1" ht="107.25" customHeight="1" x14ac:dyDescent="0.45">
      <c r="A111" s="17">
        <v>98</v>
      </c>
      <c r="B111" s="18">
        <v>45191</v>
      </c>
      <c r="C111" s="22">
        <v>4524000000006</v>
      </c>
      <c r="D111" s="31" t="s">
        <v>138</v>
      </c>
      <c r="E111" s="20">
        <v>31900</v>
      </c>
      <c r="F111" s="23"/>
      <c r="G111" s="21">
        <f t="shared" si="1"/>
        <v>251832919.94999993</v>
      </c>
      <c r="H111" s="16"/>
    </row>
    <row r="112" spans="1:8" s="7" customFormat="1" ht="107.25" customHeight="1" x14ac:dyDescent="0.45">
      <c r="A112" s="17">
        <v>99</v>
      </c>
      <c r="B112" s="18">
        <v>45191</v>
      </c>
      <c r="C112" s="22">
        <v>4524000000013</v>
      </c>
      <c r="D112" s="28" t="s">
        <v>139</v>
      </c>
      <c r="E112" s="20">
        <v>13500</v>
      </c>
      <c r="F112" s="23"/>
      <c r="G112" s="21">
        <f t="shared" si="1"/>
        <v>251819419.94999993</v>
      </c>
      <c r="H112" s="16"/>
    </row>
    <row r="113" spans="1:8" s="7" customFormat="1" ht="64.5" customHeight="1" x14ac:dyDescent="0.45">
      <c r="A113" s="17">
        <v>100</v>
      </c>
      <c r="B113" s="18">
        <v>45194</v>
      </c>
      <c r="C113" s="22">
        <v>4524000000004</v>
      </c>
      <c r="D113" s="28" t="s">
        <v>140</v>
      </c>
      <c r="E113" s="20">
        <v>12400</v>
      </c>
      <c r="F113" s="23"/>
      <c r="G113" s="21">
        <f t="shared" si="1"/>
        <v>251807019.94999993</v>
      </c>
      <c r="H113" s="16"/>
    </row>
    <row r="114" spans="1:8" s="7" customFormat="1" ht="39.950000000000003" customHeight="1" x14ac:dyDescent="0.45">
      <c r="A114" s="17">
        <v>101</v>
      </c>
      <c r="B114" s="18">
        <v>45195</v>
      </c>
      <c r="C114" s="17" t="s">
        <v>141</v>
      </c>
      <c r="D114" s="28" t="s">
        <v>135</v>
      </c>
      <c r="E114" s="20">
        <v>20000</v>
      </c>
      <c r="F114" s="23"/>
      <c r="G114" s="21">
        <f t="shared" si="1"/>
        <v>251787019.94999993</v>
      </c>
      <c r="H114" s="16"/>
    </row>
    <row r="115" spans="1:8" s="7" customFormat="1" ht="39.950000000000003" customHeight="1" x14ac:dyDescent="0.45">
      <c r="A115" s="17">
        <v>102</v>
      </c>
      <c r="B115" s="18">
        <v>45195</v>
      </c>
      <c r="C115" s="17" t="s">
        <v>142</v>
      </c>
      <c r="D115" s="28" t="s">
        <v>143</v>
      </c>
      <c r="E115" s="20">
        <v>1217173.02</v>
      </c>
      <c r="F115" s="23"/>
      <c r="G115" s="21">
        <f t="shared" si="1"/>
        <v>250569846.92999992</v>
      </c>
      <c r="H115" s="16"/>
    </row>
    <row r="116" spans="1:8" s="7" customFormat="1" ht="39.950000000000003" customHeight="1" x14ac:dyDescent="0.45">
      <c r="A116" s="17">
        <v>103</v>
      </c>
      <c r="B116" s="18">
        <v>45196</v>
      </c>
      <c r="C116" s="17">
        <v>26632531</v>
      </c>
      <c r="D116" s="28" t="s">
        <v>144</v>
      </c>
      <c r="E116" s="20">
        <v>6567781</v>
      </c>
      <c r="F116" s="23"/>
      <c r="G116" s="21">
        <f t="shared" si="1"/>
        <v>244002065.92999992</v>
      </c>
      <c r="H116" s="16"/>
    </row>
    <row r="117" spans="1:8" s="7" customFormat="1" ht="63.75" customHeight="1" x14ac:dyDescent="0.45">
      <c r="A117" s="17">
        <v>104</v>
      </c>
      <c r="B117" s="18">
        <v>45196</v>
      </c>
      <c r="C117" s="17">
        <v>26632740</v>
      </c>
      <c r="D117" s="28" t="s">
        <v>145</v>
      </c>
      <c r="E117" s="20">
        <v>25054.5</v>
      </c>
      <c r="F117" s="23"/>
      <c r="G117" s="21">
        <f t="shared" si="1"/>
        <v>243977011.42999992</v>
      </c>
      <c r="H117" s="16"/>
    </row>
    <row r="118" spans="1:8" s="7" customFormat="1" ht="39.950000000000003" customHeight="1" x14ac:dyDescent="0.45">
      <c r="A118" s="17">
        <v>105</v>
      </c>
      <c r="B118" s="18">
        <v>45196</v>
      </c>
      <c r="C118" s="22">
        <v>26632891</v>
      </c>
      <c r="D118" s="28" t="s">
        <v>146</v>
      </c>
      <c r="E118" s="20">
        <v>6780</v>
      </c>
      <c r="F118" s="23"/>
      <c r="G118" s="21">
        <f t="shared" si="1"/>
        <v>243970231.42999992</v>
      </c>
      <c r="H118" s="16"/>
    </row>
    <row r="119" spans="1:8" s="7" customFormat="1" ht="39.950000000000003" customHeight="1" x14ac:dyDescent="0.45">
      <c r="A119" s="17">
        <v>106</v>
      </c>
      <c r="B119" s="18">
        <v>45196</v>
      </c>
      <c r="C119" s="22">
        <v>26632989</v>
      </c>
      <c r="D119" s="28" t="s">
        <v>147</v>
      </c>
      <c r="E119" s="20">
        <v>26563.040000000001</v>
      </c>
      <c r="F119" s="23"/>
      <c r="G119" s="21">
        <f t="shared" si="1"/>
        <v>243943668.38999993</v>
      </c>
      <c r="H119" s="16"/>
    </row>
    <row r="120" spans="1:8" s="7" customFormat="1" ht="39.950000000000003" customHeight="1" x14ac:dyDescent="0.45">
      <c r="A120" s="17">
        <v>107</v>
      </c>
      <c r="B120" s="18">
        <v>45196</v>
      </c>
      <c r="C120" s="22">
        <v>26633072</v>
      </c>
      <c r="D120" s="28" t="s">
        <v>148</v>
      </c>
      <c r="E120" s="20">
        <v>26414.98</v>
      </c>
      <c r="F120" s="23"/>
      <c r="G120" s="21">
        <f t="shared" si="1"/>
        <v>243917253.40999994</v>
      </c>
      <c r="H120" s="16"/>
    </row>
    <row r="121" spans="1:8" s="7" customFormat="1" ht="39.950000000000003" customHeight="1" x14ac:dyDescent="0.45">
      <c r="A121" s="17">
        <v>108</v>
      </c>
      <c r="B121" s="18">
        <v>45196</v>
      </c>
      <c r="C121" s="22">
        <v>26633723</v>
      </c>
      <c r="D121" s="28" t="s">
        <v>94</v>
      </c>
      <c r="E121" s="20">
        <v>59155.5</v>
      </c>
      <c r="F121" s="23"/>
      <c r="G121" s="21">
        <f t="shared" si="1"/>
        <v>243858097.90999994</v>
      </c>
      <c r="H121" s="16"/>
    </row>
    <row r="122" spans="1:8" s="7" customFormat="1" ht="39.950000000000003" customHeight="1" x14ac:dyDescent="0.45">
      <c r="A122" s="17">
        <v>109</v>
      </c>
      <c r="B122" s="18">
        <v>45197</v>
      </c>
      <c r="C122" s="22">
        <v>4524000013208</v>
      </c>
      <c r="D122" s="28" t="s">
        <v>149</v>
      </c>
      <c r="E122" s="20"/>
      <c r="F122" s="23">
        <v>124676.72</v>
      </c>
      <c r="G122" s="21">
        <f t="shared" si="1"/>
        <v>243982774.62999994</v>
      </c>
      <c r="H122" s="16"/>
    </row>
    <row r="123" spans="1:8" s="7" customFormat="1" ht="39.950000000000003" customHeight="1" x14ac:dyDescent="0.45">
      <c r="A123" s="17">
        <v>110</v>
      </c>
      <c r="B123" s="18">
        <v>45198</v>
      </c>
      <c r="C123" s="22">
        <v>26695689</v>
      </c>
      <c r="D123" s="28" t="s">
        <v>150</v>
      </c>
      <c r="E123" s="20">
        <v>41171.550000000003</v>
      </c>
      <c r="F123" s="23"/>
      <c r="G123" s="21">
        <f t="shared" si="1"/>
        <v>243941603.07999992</v>
      </c>
      <c r="H123" s="16"/>
    </row>
    <row r="124" spans="1:8" s="7" customFormat="1" ht="39.950000000000003" customHeight="1" x14ac:dyDescent="0.45">
      <c r="A124" s="17">
        <v>111</v>
      </c>
      <c r="B124" s="18">
        <v>45198</v>
      </c>
      <c r="C124" s="22">
        <v>26695874</v>
      </c>
      <c r="D124" s="28" t="s">
        <v>151</v>
      </c>
      <c r="E124" s="20">
        <v>39150</v>
      </c>
      <c r="F124" s="23"/>
      <c r="G124" s="21">
        <f t="shared" si="1"/>
        <v>243902453.07999992</v>
      </c>
      <c r="H124" s="16"/>
    </row>
    <row r="125" spans="1:8" s="7" customFormat="1" ht="124.5" customHeight="1" x14ac:dyDescent="0.45">
      <c r="A125" s="17">
        <v>112</v>
      </c>
      <c r="B125" s="18">
        <v>45198</v>
      </c>
      <c r="C125" s="22">
        <v>4524000000033</v>
      </c>
      <c r="D125" s="19" t="s">
        <v>152</v>
      </c>
      <c r="E125" s="20">
        <v>89000</v>
      </c>
      <c r="F125" s="23"/>
      <c r="G125" s="21">
        <f t="shared" si="1"/>
        <v>243813453.07999992</v>
      </c>
      <c r="H125" s="16"/>
    </row>
    <row r="126" spans="1:8" s="7" customFormat="1" ht="126" customHeight="1" x14ac:dyDescent="0.45">
      <c r="A126" s="17">
        <v>113</v>
      </c>
      <c r="B126" s="18">
        <v>45198</v>
      </c>
      <c r="C126" s="22">
        <v>4524000000013</v>
      </c>
      <c r="D126" s="19" t="s">
        <v>153</v>
      </c>
      <c r="E126" s="20">
        <v>54250</v>
      </c>
      <c r="F126" s="23"/>
      <c r="G126" s="21">
        <f t="shared" si="1"/>
        <v>243759203.07999992</v>
      </c>
      <c r="H126" s="16"/>
    </row>
    <row r="127" spans="1:8" s="7" customFormat="1" ht="61.5" customHeight="1" x14ac:dyDescent="0.45">
      <c r="A127" s="17">
        <v>114</v>
      </c>
      <c r="B127" s="18">
        <v>45198</v>
      </c>
      <c r="C127" s="22">
        <v>4524000000002</v>
      </c>
      <c r="D127" s="19" t="s">
        <v>154</v>
      </c>
      <c r="E127" s="20">
        <v>14951.54</v>
      </c>
      <c r="F127" s="23"/>
      <c r="G127" s="21">
        <f t="shared" si="1"/>
        <v>243744251.53999993</v>
      </c>
      <c r="H127" s="16"/>
    </row>
    <row r="128" spans="1:8" s="7" customFormat="1" ht="39.950000000000003" customHeight="1" x14ac:dyDescent="0.45">
      <c r="A128" s="17">
        <v>115</v>
      </c>
      <c r="B128" s="18">
        <v>45198</v>
      </c>
      <c r="C128" s="17" t="s">
        <v>155</v>
      </c>
      <c r="D128" s="19" t="s">
        <v>74</v>
      </c>
      <c r="E128" s="20">
        <v>103100</v>
      </c>
      <c r="F128" s="23"/>
      <c r="G128" s="21">
        <f t="shared" si="1"/>
        <v>243641151.53999993</v>
      </c>
      <c r="H128" s="16"/>
    </row>
    <row r="129" spans="1:8" s="7" customFormat="1" ht="39.950000000000003" customHeight="1" x14ac:dyDescent="0.45">
      <c r="A129" s="17">
        <v>116</v>
      </c>
      <c r="B129" s="18">
        <v>45198</v>
      </c>
      <c r="C129" s="17" t="s">
        <v>156</v>
      </c>
      <c r="D129" s="19" t="s">
        <v>80</v>
      </c>
      <c r="E129" s="20">
        <v>30000</v>
      </c>
      <c r="F129" s="23"/>
      <c r="G129" s="21">
        <f t="shared" si="1"/>
        <v>243611151.53999993</v>
      </c>
      <c r="H129" s="16"/>
    </row>
    <row r="130" spans="1:8" s="7" customFormat="1" ht="39.950000000000003" customHeight="1" x14ac:dyDescent="0.45">
      <c r="A130" s="17">
        <v>117</v>
      </c>
      <c r="B130" s="18" t="s">
        <v>157</v>
      </c>
      <c r="C130" s="17"/>
      <c r="D130" s="19" t="s">
        <v>158</v>
      </c>
      <c r="E130" s="20">
        <v>73683.56</v>
      </c>
      <c r="F130" s="23"/>
      <c r="G130" s="21">
        <f t="shared" si="1"/>
        <v>243537467.97999993</v>
      </c>
      <c r="H130" s="16"/>
    </row>
    <row r="131" spans="1:8" s="7" customFormat="1" ht="39.950000000000003" customHeight="1" x14ac:dyDescent="0.4">
      <c r="A131" s="65" t="s">
        <v>159</v>
      </c>
      <c r="B131" s="65"/>
      <c r="C131" s="65"/>
      <c r="D131" s="65"/>
      <c r="E131" s="32">
        <f>SUM(E14:E130)</f>
        <v>64712126.18</v>
      </c>
      <c r="F131" s="32">
        <f>SUM(F14:F130)</f>
        <v>79842169.280000001</v>
      </c>
      <c r="G131" s="32">
        <f>+G130</f>
        <v>243537467.97999993</v>
      </c>
      <c r="H131" s="33"/>
    </row>
    <row r="132" spans="1:8" s="41" customFormat="1" ht="39.950000000000003" customHeight="1" x14ac:dyDescent="0.5">
      <c r="A132" s="34"/>
      <c r="B132" s="35"/>
      <c r="C132" s="36"/>
      <c r="D132" s="37"/>
      <c r="E132" s="38"/>
      <c r="F132" s="38"/>
      <c r="G132" s="39"/>
      <c r="H132" s="40"/>
    </row>
    <row r="133" spans="1:8" s="41" customFormat="1" ht="39.950000000000003" customHeight="1" x14ac:dyDescent="0.5">
      <c r="A133" s="34"/>
      <c r="B133" s="35"/>
      <c r="C133" s="36"/>
      <c r="D133" s="37"/>
      <c r="E133" s="38"/>
      <c r="F133" s="38"/>
      <c r="G133" s="39"/>
      <c r="H133" s="40"/>
    </row>
    <row r="134" spans="1:8" ht="39.950000000000003" customHeight="1" x14ac:dyDescent="0.5">
      <c r="A134" s="42"/>
      <c r="B134" s="43"/>
      <c r="C134" s="36"/>
      <c r="D134" s="44"/>
      <c r="E134" s="44"/>
      <c r="F134" s="44"/>
      <c r="G134" s="45"/>
      <c r="H134" s="40"/>
    </row>
    <row r="135" spans="1:8" ht="39.950000000000003" customHeight="1" x14ac:dyDescent="0.5">
      <c r="A135" s="42"/>
      <c r="B135" s="42"/>
      <c r="C135" s="46"/>
      <c r="D135" s="44"/>
      <c r="E135" s="44"/>
      <c r="F135" s="47"/>
      <c r="G135" s="45"/>
      <c r="H135" s="40"/>
    </row>
    <row r="136" spans="1:8" ht="39.950000000000003" customHeight="1" x14ac:dyDescent="0.45">
      <c r="A136" s="66" t="s">
        <v>160</v>
      </c>
      <c r="B136" s="66"/>
      <c r="C136" s="66"/>
      <c r="D136" s="48" t="s">
        <v>161</v>
      </c>
      <c r="E136" s="49"/>
      <c r="F136" s="67" t="s">
        <v>162</v>
      </c>
      <c r="G136" s="67"/>
      <c r="H136" s="40"/>
    </row>
    <row r="137" spans="1:8" ht="39.950000000000003" customHeight="1" x14ac:dyDescent="0.45">
      <c r="A137" s="61" t="s">
        <v>163</v>
      </c>
      <c r="B137" s="61"/>
      <c r="C137" s="61"/>
      <c r="D137" s="50" t="s">
        <v>164</v>
      </c>
      <c r="E137" s="49"/>
      <c r="F137" s="61" t="s">
        <v>165</v>
      </c>
      <c r="G137" s="61"/>
      <c r="H137" s="40"/>
    </row>
    <row r="138" spans="1:8" ht="39.950000000000003" customHeight="1" x14ac:dyDescent="0.45">
      <c r="A138" s="61" t="s">
        <v>166</v>
      </c>
      <c r="B138" s="61"/>
      <c r="C138" s="61"/>
      <c r="D138" s="50" t="s">
        <v>167</v>
      </c>
      <c r="E138" s="44"/>
      <c r="F138" s="62" t="s">
        <v>168</v>
      </c>
      <c r="G138" s="62"/>
      <c r="H138" s="40"/>
    </row>
    <row r="139" spans="1:8" ht="39.950000000000003" customHeight="1" x14ac:dyDescent="0.25">
      <c r="B139" s="51"/>
      <c r="C139" s="52"/>
      <c r="H139" s="40"/>
    </row>
    <row r="140" spans="1:8" ht="15.75" x14ac:dyDescent="0.25">
      <c r="B140" s="51"/>
      <c r="C140" s="52"/>
      <c r="H140" s="54"/>
    </row>
    <row r="141" spans="1:8" ht="15.75" x14ac:dyDescent="0.25">
      <c r="B141" s="51"/>
      <c r="C141" s="52"/>
      <c r="H141" s="40"/>
    </row>
    <row r="142" spans="1:8" s="41" customFormat="1" ht="15.75" x14ac:dyDescent="0.25">
      <c r="B142" s="51"/>
      <c r="C142" s="52"/>
      <c r="G142" s="55"/>
      <c r="H142" s="51"/>
    </row>
    <row r="143" spans="1:8" s="41" customFormat="1" ht="15.75" x14ac:dyDescent="0.25">
      <c r="B143" s="51"/>
      <c r="C143" s="52"/>
      <c r="G143" s="55"/>
      <c r="H143" s="51"/>
    </row>
    <row r="144" spans="1:8" s="41" customFormat="1" ht="15.75" x14ac:dyDescent="0.25">
      <c r="B144" s="56"/>
      <c r="C144" s="52"/>
      <c r="D144" s="57"/>
      <c r="E144" s="58"/>
      <c r="F144" s="58"/>
      <c r="G144" s="55"/>
    </row>
    <row r="145" spans="2:7" s="41" customFormat="1" ht="15.75" x14ac:dyDescent="0.25">
      <c r="B145" s="56"/>
      <c r="C145" s="52"/>
      <c r="D145" s="57"/>
      <c r="E145" s="58"/>
      <c r="F145" s="58"/>
      <c r="G145" s="55"/>
    </row>
    <row r="146" spans="2:7" s="41" customFormat="1" ht="15.75" x14ac:dyDescent="0.25">
      <c r="B146" s="56"/>
      <c r="C146" s="52"/>
      <c r="D146" s="57"/>
      <c r="E146" s="58"/>
      <c r="F146" s="58"/>
      <c r="G146" s="55"/>
    </row>
    <row r="147" spans="2:7" s="41" customFormat="1" ht="15.75" x14ac:dyDescent="0.25">
      <c r="B147" s="56"/>
      <c r="C147" s="52"/>
      <c r="D147" s="57"/>
      <c r="E147" s="58"/>
      <c r="F147" s="58"/>
      <c r="G147" s="55"/>
    </row>
    <row r="148" spans="2:7" s="41" customFormat="1" ht="15.75" x14ac:dyDescent="0.25">
      <c r="B148" s="56"/>
      <c r="C148" s="52"/>
      <c r="D148" s="57"/>
      <c r="E148" s="58"/>
      <c r="F148" s="58"/>
      <c r="G148" s="55"/>
    </row>
    <row r="149" spans="2:7" s="41" customFormat="1" ht="15.75" x14ac:dyDescent="0.25">
      <c r="B149" s="56"/>
      <c r="C149" s="52"/>
      <c r="D149" s="57"/>
      <c r="E149" s="58"/>
      <c r="F149" s="58"/>
      <c r="G149" s="55"/>
    </row>
    <row r="150" spans="2:7" s="41" customFormat="1" ht="15.75" x14ac:dyDescent="0.25">
      <c r="B150" s="56"/>
      <c r="C150" s="52"/>
      <c r="D150" s="57"/>
      <c r="E150" s="58"/>
      <c r="F150" s="58"/>
      <c r="G150" s="55"/>
    </row>
    <row r="151" spans="2:7" s="41" customFormat="1" ht="15.75" x14ac:dyDescent="0.25">
      <c r="B151" s="56"/>
      <c r="C151" s="52"/>
      <c r="D151" s="57"/>
      <c r="E151" s="58"/>
      <c r="F151" s="58"/>
      <c r="G151" s="55"/>
    </row>
    <row r="152" spans="2:7" s="41" customFormat="1" ht="15.75" x14ac:dyDescent="0.25">
      <c r="B152" s="56"/>
      <c r="C152" s="52"/>
      <c r="D152" s="57"/>
      <c r="E152" s="58"/>
      <c r="F152" s="51"/>
      <c r="G152" s="55"/>
    </row>
    <row r="153" spans="2:7" s="41" customFormat="1" ht="15.75" x14ac:dyDescent="0.25">
      <c r="B153" s="56"/>
      <c r="C153" s="52"/>
      <c r="D153" s="57"/>
      <c r="E153" s="58"/>
      <c r="F153" s="58"/>
      <c r="G153" s="55"/>
    </row>
    <row r="154" spans="2:7" s="41" customFormat="1" ht="15.75" x14ac:dyDescent="0.25">
      <c r="B154" s="56"/>
      <c r="C154" s="52"/>
      <c r="D154" s="57"/>
      <c r="E154" s="58"/>
      <c r="F154" s="58"/>
      <c r="G154" s="55"/>
    </row>
    <row r="155" spans="2:7" s="41" customFormat="1" ht="15.75" x14ac:dyDescent="0.25">
      <c r="B155" s="56"/>
      <c r="C155" s="52"/>
      <c r="D155" s="57"/>
      <c r="E155" s="58"/>
      <c r="F155" s="58"/>
      <c r="G155" s="55"/>
    </row>
    <row r="156" spans="2:7" s="41" customFormat="1" ht="15.75" x14ac:dyDescent="0.25">
      <c r="B156" s="56"/>
      <c r="C156" s="52"/>
      <c r="D156" s="57"/>
      <c r="E156" s="58"/>
      <c r="F156" s="51"/>
      <c r="G156" s="55"/>
    </row>
    <row r="157" spans="2:7" s="41" customFormat="1" ht="15.75" x14ac:dyDescent="0.25">
      <c r="B157" s="56"/>
      <c r="C157" s="52"/>
      <c r="D157" s="57"/>
      <c r="E157" s="58"/>
      <c r="F157" s="58"/>
      <c r="G157" s="55"/>
    </row>
    <row r="158" spans="2:7" s="41" customFormat="1" x14ac:dyDescent="0.25">
      <c r="C158" s="59"/>
      <c r="G158" s="55"/>
    </row>
    <row r="159" spans="2:7" s="41" customFormat="1" x14ac:dyDescent="0.25">
      <c r="C159" s="59"/>
      <c r="G159" s="55"/>
    </row>
    <row r="160" spans="2:7" s="41" customFormat="1" x14ac:dyDescent="0.25">
      <c r="C160" s="59"/>
      <c r="G160" s="55"/>
    </row>
    <row r="161" spans="2:3" x14ac:dyDescent="0.25">
      <c r="B161" s="41"/>
      <c r="C161" s="59"/>
    </row>
    <row r="162" spans="2:3" x14ac:dyDescent="0.25">
      <c r="B162" s="41"/>
      <c r="C162" s="59"/>
    </row>
  </sheetData>
  <mergeCells count="14">
    <mergeCell ref="A11:G11"/>
    <mergeCell ref="B6:G6"/>
    <mergeCell ref="B7:G7"/>
    <mergeCell ref="B8:G8"/>
    <mergeCell ref="B9:G9"/>
    <mergeCell ref="B10:G10"/>
    <mergeCell ref="A138:C138"/>
    <mergeCell ref="F138:G138"/>
    <mergeCell ref="A12:F12"/>
    <mergeCell ref="A131:D131"/>
    <mergeCell ref="A136:C136"/>
    <mergeCell ref="F136:G136"/>
    <mergeCell ref="A137:C137"/>
    <mergeCell ref="F137:G137"/>
  </mergeCells>
  <pageMargins left="0.23622047244094491" right="0.23622047244094491" top="0.74803149606299213" bottom="0.74803149606299213" header="0.31496062992125984" footer="0.31496062992125984"/>
  <pageSetup paperSize="9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20223</vt:lpstr>
      <vt:lpstr>'Septiembre 20223'!Área_de_impresión</vt:lpstr>
      <vt:lpstr>'Septiembre 20223'!Títulos_a_imprimir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dcterms:created xsi:type="dcterms:W3CDTF">2023-10-09T15:28:25Z</dcterms:created>
  <dcterms:modified xsi:type="dcterms:W3CDTF">2023-10-09T15:32:15Z</dcterms:modified>
</cp:coreProperties>
</file>