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e.local\fs\Division de Almacen y Suministro\"/>
    </mc:Choice>
  </mc:AlternateContent>
  <bookViews>
    <workbookView xWindow="0" yWindow="0" windowWidth="28500" windowHeight="12105"/>
  </bookViews>
  <sheets>
    <sheet name="JUNIO 2024" sheetId="1" r:id="rId1"/>
  </sheets>
  <definedNames>
    <definedName name="_xlnm.Print_Area" localSheetId="0">'JUNIO 2024'!$A$1:$I$712</definedName>
    <definedName name="_xlnm.Print_Titles" localSheetId="0">'JUNIO 2024'!$9:$9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0" i="1" l="1"/>
  <c r="H699" i="1"/>
  <c r="H701" i="1"/>
  <c r="H702" i="1"/>
  <c r="I571" i="1" l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570" i="1"/>
  <c r="I467" i="1"/>
  <c r="I468" i="1"/>
  <c r="I566" i="1" s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466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10" i="1"/>
  <c r="I695" i="1" l="1"/>
  <c r="I461" i="1" l="1"/>
</calcChain>
</file>

<file path=xl/sharedStrings.xml><?xml version="1.0" encoding="utf-8"?>
<sst xmlns="http://schemas.openxmlformats.org/spreadsheetml/2006/main" count="1380" uniqueCount="678">
  <si>
    <t>No.</t>
  </si>
  <si>
    <t>FECHA DE REGISTRO</t>
  </si>
  <si>
    <t>DESCRIPCION</t>
  </si>
  <si>
    <t>UNIDAD DE MEDIDA</t>
  </si>
  <si>
    <t>CODIGO INSTITUCIONAL</t>
  </si>
  <si>
    <t>Agenda del proyecto doy la cara por ti</t>
  </si>
  <si>
    <t>Agenda ejecutiva del 2013</t>
  </si>
  <si>
    <t>Agenda ejecutiva del 2016</t>
  </si>
  <si>
    <t>Agenda ejecutiva del 2018</t>
  </si>
  <si>
    <t>Agenda Telefonica</t>
  </si>
  <si>
    <t>Almohadilla p/sello OLOP E-55</t>
  </si>
  <si>
    <t>Almohadilla p/sello OLOP R-30</t>
  </si>
  <si>
    <t>Almohadilla p/sello R-542</t>
  </si>
  <si>
    <t>Apuntador Laser</t>
  </si>
  <si>
    <t>Banda Elastica Fina</t>
  </si>
  <si>
    <t>Bandeja de escritorio de 3 niveles, en metal</t>
  </si>
  <si>
    <t>Bandeja de escritorio de 3 niveles, plastica</t>
  </si>
  <si>
    <t>Baterías AA</t>
  </si>
  <si>
    <t>Baterías AAA</t>
  </si>
  <si>
    <t>Bateria de 9 voltios</t>
  </si>
  <si>
    <t>Boligrafo rojo</t>
  </si>
  <si>
    <t>Boligrafo Gel Impact</t>
  </si>
  <si>
    <t>Caratula para CD´S Y DVD, Transparente</t>
  </si>
  <si>
    <t>Carpetas de tres argollas de 0.5" con cover</t>
  </si>
  <si>
    <t>Carpetas  de tres argollas de 1.5’’ con cover Negra</t>
  </si>
  <si>
    <t>Carpetas  de tres argollas de 1.5’’ con cover Blanca</t>
  </si>
  <si>
    <t>Carpetas  de tres argollas de 2’’ con cover Negra</t>
  </si>
  <si>
    <t>Carpetas  de tres argollas de 2’’ con cover Blanca</t>
  </si>
  <si>
    <t>Carpeta de tres argollas de 3" con cover blanca</t>
  </si>
  <si>
    <t>Carpeta de tres argollas de 3" con cover negra</t>
  </si>
  <si>
    <t>CD Reglamento Contencioso Electoral</t>
  </si>
  <si>
    <t>Cassettes DV Can de 184</t>
  </si>
  <si>
    <t>CD-R 700 MB 52x Recordable Disc   80 MIN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</si>
  <si>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</si>
  <si>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</si>
  <si>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</si>
  <si>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</si>
  <si>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Cintas Adhesivas Transparentes</t>
  </si>
  <si>
    <t>Cliboard (Tabla de Apoyo)</t>
  </si>
  <si>
    <t>Clip tipo Billetero 3/4 (19mm)</t>
  </si>
  <si>
    <t>Clip tipo Billetero 1" (25mm)</t>
  </si>
  <si>
    <t>Clip tipo Billetero 1 1/4 (32mm)</t>
  </si>
  <si>
    <t>Clip Tipo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</si>
  <si>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</si>
  <si>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</si>
  <si>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</si>
  <si>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</si>
  <si>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</si>
  <si>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</si>
  <si>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Dispensadores de cintas adhesivas</t>
  </si>
  <si>
    <t>DVD DL 8.5 GB 8x-10x Double Layer  DVD+R DL</t>
  </si>
  <si>
    <t xml:space="preserve">DVD -R 120 min GB16x Recordable </t>
  </si>
  <si>
    <t>Eiqueta para folders o carpetas. Cajita 200/1</t>
  </si>
  <si>
    <t>Espiral 1" (25mm)</t>
  </si>
  <si>
    <t>Espiral 1 1/2" (38mm) 50/1</t>
  </si>
  <si>
    <t>Espiral 2" (51mm)</t>
  </si>
  <si>
    <t>Espiral 5/8" (16mm)</t>
  </si>
  <si>
    <t>Espiral 3/8" (10mm)</t>
  </si>
  <si>
    <t>Felpa negra</t>
  </si>
  <si>
    <t>Felpa Azul</t>
  </si>
  <si>
    <t>Felpa Roja</t>
  </si>
  <si>
    <t>Ficha de bolsillo 3x5¨</t>
  </si>
  <si>
    <t xml:space="preserve">Folders 8½ x 11”. Amarillo </t>
  </si>
  <si>
    <t>Folders 81/2x14". Amarillo</t>
  </si>
  <si>
    <t>Folders satinados con bolsillos 8½ x 11¨. Azul marino.</t>
  </si>
  <si>
    <t>Folders satinados con bolsillos 8½ x 11¨. Verde</t>
  </si>
  <si>
    <t>Folder Partitions 4 divisiones 8 1/2 x 11 Verde</t>
  </si>
  <si>
    <t>Formulario de Sugerencia</t>
  </si>
  <si>
    <t>Fundas Protectoras de hojas</t>
  </si>
  <si>
    <t>Fusor Xerox Work Centre 6605</t>
  </si>
  <si>
    <t>Grapadora Grande(Capacidad 100 pag)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</si>
  <si>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</si>
  <si>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</si>
  <si>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</si>
  <si>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</si>
  <si>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</si>
  <si>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</si>
  <si>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>Kit de Imagen de Larga Duracion XEROX</t>
  </si>
  <si>
    <t>Kit  de  Unidad de Transferencia XEROX</t>
  </si>
  <si>
    <t>Kit Fusor HP Color Laser Jet Enterprise CM4540</t>
  </si>
  <si>
    <t>Labels para CD  y  DVD  40/1</t>
  </si>
  <si>
    <t xml:space="preserve"> Laminado Duracard 503881-501 Color</t>
  </si>
  <si>
    <t>Libreta con rayas desprendibles, tipo cartilla</t>
  </si>
  <si>
    <t>Libreta con rayas  desprendibles, tamaño 8½ x11¨.</t>
  </si>
  <si>
    <t>Libro record plastificado de 500 págs, negro o marrón.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</si>
  <si>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</si>
  <si>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</si>
  <si>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</si>
  <si>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</si>
  <si>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</si>
  <si>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</si>
  <si>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</si>
  <si>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</si>
  <si>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</si>
  <si>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</si>
  <si>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>Papel bond 20 tamaño 8½ x 14”. Blanco</t>
  </si>
  <si>
    <t>Papel Satinado 8 1/2 x 11" Blanco</t>
  </si>
  <si>
    <t>Papel Continuo Blanco dos Partes</t>
  </si>
  <si>
    <t>Papel  para máquina sumadora. Blanco</t>
  </si>
  <si>
    <t>Papel de hilo 8½  x 11¨. Blanco</t>
  </si>
  <si>
    <t xml:space="preserve">Papel de hilo 8½  x 11”. Crema  </t>
  </si>
  <si>
    <t>Papel  Rotafolio</t>
  </si>
  <si>
    <t>Papel Carbon</t>
  </si>
  <si>
    <t>Pegamento  en barra  (UHU) Pequeño</t>
  </si>
  <si>
    <t>Pegamento en barra ( uhu) Grande</t>
  </si>
  <si>
    <t>Pendaflex para archivos 8½ x11¨.</t>
  </si>
  <si>
    <t>Pendaflex para archivos 8½ x14¨.</t>
  </si>
  <si>
    <t>Perforadora de 3 hoyos</t>
  </si>
  <si>
    <t>Pin TSE</t>
  </si>
  <si>
    <t>Pizarra de Corcho 36 x 48"</t>
  </si>
  <si>
    <t>Porta Clip color negro Trasnparente</t>
  </si>
  <si>
    <t>Porta Clip tipo botas color azul y rojo</t>
  </si>
  <si>
    <t>Porta Tarjetas tipo Libro 200/1</t>
  </si>
  <si>
    <t>Porta Tarjetas tipo Libro 240/1</t>
  </si>
  <si>
    <t>Porta Tarjetas tipo Libro 400/2</t>
  </si>
  <si>
    <t>Presillas para folders (macho y hembra).</t>
  </si>
  <si>
    <t>Colector de Residuos XEROX</t>
  </si>
  <si>
    <t>Reglamento Division de Igualdad de Genero</t>
  </si>
  <si>
    <t>Reglas plásticas para uso de oficina</t>
  </si>
  <si>
    <t>Resaltador Azul</t>
  </si>
  <si>
    <t>Resaltador Rosado</t>
  </si>
  <si>
    <t>Resaltador Verde</t>
  </si>
  <si>
    <t>Sacapuntas de Alta Durabilidad Grande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</si>
  <si>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</si>
  <si>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</si>
  <si>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</si>
  <si>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</si>
  <si>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</si>
  <si>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</si>
  <si>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</si>
  <si>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</si>
  <si>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</si>
  <si>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</si>
  <si>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>Sobres manila 9X12</t>
  </si>
  <si>
    <t>Sobre Manila  10x13</t>
  </si>
  <si>
    <t>Sobre Manila  10x15</t>
  </si>
  <si>
    <t>Tickets para máquina de turno. Blanco</t>
  </si>
  <si>
    <t>Tinta para sello rollon azul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</si>
  <si>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</si>
  <si>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</si>
  <si>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</si>
  <si>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</si>
  <si>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</si>
  <si>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</si>
  <si>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</si>
  <si>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</si>
  <si>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</si>
  <si>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</si>
  <si>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</si>
  <si>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</si>
  <si>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</si>
  <si>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</si>
  <si>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</si>
  <si>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</si>
  <si>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 xml:space="preserve">Toner CE505A 05A. Negro </t>
  </si>
  <si>
    <t>Toner HP CF320A NEGRO</t>
  </si>
  <si>
    <t>Toner HP CF 321 A AZUL</t>
  </si>
  <si>
    <t>Toner HP CF 322 A Amarillo</t>
  </si>
  <si>
    <t>Toner HP CF 323 A Rosado</t>
  </si>
  <si>
    <t>Toner HP 4645 103A Negro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</si>
  <si>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</si>
  <si>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</si>
  <si>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</si>
  <si>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</si>
  <si>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</si>
  <si>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</si>
  <si>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</si>
  <si>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</si>
  <si>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</si>
  <si>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</si>
  <si>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</si>
  <si>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</si>
  <si>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</si>
  <si>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</si>
  <si>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>Bandeja doble pequeña  125/1</t>
  </si>
  <si>
    <t>Botella de Agua 16.9 oz. Planeta Azul</t>
  </si>
  <si>
    <t>Botellon de Agua 5 Glns. Planeta Azul</t>
  </si>
  <si>
    <t>Brillo 3M  verde para fregar Scotch</t>
  </si>
  <si>
    <t>Cafè en grano 16 oz</t>
  </si>
  <si>
    <t>Cepillo p/inodoro con base Linda</t>
  </si>
  <si>
    <t>Cuchillo plastico Blanco 25/1 Termoenvase</t>
  </si>
  <si>
    <t>Cuchillo plastico Transparente 25/1</t>
  </si>
  <si>
    <t>Detergente Acido Supercleam</t>
  </si>
  <si>
    <t>Dispensador para toalla de manos</t>
  </si>
  <si>
    <t>Esponja para fregar c/brillo Limpano</t>
  </si>
  <si>
    <t>Gel Antibacterial Klinaccion</t>
  </si>
  <si>
    <t>Limpiador acero inoxidable 75ml Prolimpiso</t>
  </si>
  <si>
    <t>Plato FOAM llano desechable #9  25/1 Termoenvase</t>
  </si>
  <si>
    <t>Plato transparente #6 14/50, 50/1 Sunny pack</t>
  </si>
  <si>
    <t>Recogedor de basura Reina</t>
  </si>
  <si>
    <t>Vaso transparente 10oz 20/50 Dart</t>
  </si>
  <si>
    <t>Vaso transparente 12oz 20/50  Lioncups</t>
  </si>
  <si>
    <t xml:space="preserve">Carpetas de tres argollas de 1.0" con cover </t>
  </si>
  <si>
    <t>Carpetas de tres argollas de 1" con cover Negra</t>
  </si>
  <si>
    <t>Galon</t>
  </si>
  <si>
    <t>Ud</t>
  </si>
  <si>
    <t>Fardo</t>
  </si>
  <si>
    <t>Libra</t>
  </si>
  <si>
    <t>Dispensador Jabón Liquido Doncella</t>
  </si>
  <si>
    <t>Rollo</t>
  </si>
  <si>
    <t>Paquete</t>
  </si>
  <si>
    <t>caja</t>
  </si>
  <si>
    <t>Caja</t>
  </si>
  <si>
    <t>Ud.</t>
  </si>
  <si>
    <t>Paq.</t>
  </si>
  <si>
    <t>Paq</t>
  </si>
  <si>
    <t>Resma</t>
  </si>
  <si>
    <t>Caja 25</t>
  </si>
  <si>
    <t>paq</t>
  </si>
  <si>
    <t>paq 5/1</t>
  </si>
  <si>
    <t>Tazas para café con su plato color blanco</t>
  </si>
  <si>
    <t>Cucharas para Café en Acero Inoxidable</t>
  </si>
  <si>
    <t>Copa de Cristal para agua</t>
  </si>
  <si>
    <t>ud</t>
  </si>
  <si>
    <t>Juego de Vajilla fina completa, color Blanco</t>
  </si>
  <si>
    <t>Juego de Cuberteria completa</t>
  </si>
  <si>
    <t>Toalla de Cocina</t>
  </si>
  <si>
    <t>Olla de Acero Inoxidable de 25 Lt</t>
  </si>
  <si>
    <t>Paños Individuales para bandeja recta de 38cm</t>
  </si>
  <si>
    <t>Termo para Café 2lt.</t>
  </si>
  <si>
    <t>Cremera de Acero Inoxidable</t>
  </si>
  <si>
    <t>Greca de café 3 tazas en metal</t>
  </si>
  <si>
    <t>TOTAL</t>
  </si>
  <si>
    <t>Bandera Interior TSE 3X4 Pies</t>
  </si>
  <si>
    <t>Bandera Interior Dominicana 3X4 Pies</t>
  </si>
  <si>
    <t>Bandera Interior Dominicana 4X6 Pies</t>
  </si>
  <si>
    <t>Bandera Exterior Dominicana 4x6 Pies</t>
  </si>
  <si>
    <t>Bandera Interior TSE 4x6 Pies</t>
  </si>
  <si>
    <t>Bandera Exterior TSE 4x6 Pies</t>
  </si>
  <si>
    <t xml:space="preserve">Cinta para sello acroprint mod  ET/SM </t>
  </si>
  <si>
    <t>Pañuelos facial Familia</t>
  </si>
  <si>
    <t>paq.</t>
  </si>
  <si>
    <t>paquete</t>
  </si>
  <si>
    <t>FECHA  ADQUISICION</t>
  </si>
  <si>
    <t>Bateria Recargable AA</t>
  </si>
  <si>
    <t>Pastilla con parrilla para orinales (malla )</t>
  </si>
  <si>
    <t>Cordones / para Gafetes</t>
  </si>
  <si>
    <t xml:space="preserve"> Kit cargador de Bateria AA/AAA</t>
  </si>
  <si>
    <t>Tinta Gotero Azul</t>
  </si>
  <si>
    <t>Tinta Gotero Roja</t>
  </si>
  <si>
    <t>Folder con Bols. satinado 8 1/2 x 11 color crema Pres.</t>
  </si>
  <si>
    <t>Labels 2"x41/4 p- impres. Laser Bco. caja 1000/1</t>
  </si>
  <si>
    <t>Labels 2"x41/4 p- impresora Laser Clear caja 500/1</t>
  </si>
  <si>
    <t>Cinta p. maquina sumadora Sharp, Mod.EL-2630 PIII</t>
  </si>
  <si>
    <t>Bandera Interior Costa Rica 4x6 Pies</t>
  </si>
  <si>
    <t>Bandera Interior Mexico 4x6 Pies</t>
  </si>
  <si>
    <t>Boligrafos Persons Congreso Partidos Politicos</t>
  </si>
  <si>
    <t>Brochures Programa, Semblanza De Los Jueces</t>
  </si>
  <si>
    <t>Carpeta Perszada Cartonite Congreso P. Politicos</t>
  </si>
  <si>
    <t>Clavos Con Arandelas De 1 1/4 Pulg. 100/1</t>
  </si>
  <si>
    <t>unidad</t>
  </si>
  <si>
    <t>Soportes d/ brazos p/ discapacitado p/banos</t>
  </si>
  <si>
    <t>Fulminantes p/ plancha de yeso verde cal 22</t>
  </si>
  <si>
    <t>Losas de ceramica para baños30x60 m2</t>
  </si>
  <si>
    <t>m2</t>
  </si>
  <si>
    <t>Kit de Mantenimiento de Escaner</t>
  </si>
  <si>
    <t>Gafetes Con Lanyard Negro</t>
  </si>
  <si>
    <t>Gafetes para nombre</t>
  </si>
  <si>
    <t xml:space="preserve">Toner HP 206 A Azul W2111A </t>
  </si>
  <si>
    <t>Kit de unidad de Imagen de larga Durracion Xerox</t>
  </si>
  <si>
    <t>Kit Transf. HP Clor. Laser Jet CM4540/MFPM680</t>
  </si>
  <si>
    <t>Kit de reemplazo de rodillo HP 100</t>
  </si>
  <si>
    <t>Agenda Ejecutiva 2023</t>
  </si>
  <si>
    <t>Limpiador de Cristales Super Clear</t>
  </si>
  <si>
    <t>Unidad</t>
  </si>
  <si>
    <t>Clip tipo Billetero 1  5/8 (41mm)</t>
  </si>
  <si>
    <t>Chinchetas colores surtidos. Cajita 100/1</t>
  </si>
  <si>
    <t>Papel Higienico pequeño con aroma SCOTT</t>
  </si>
  <si>
    <t>fardos</t>
  </si>
  <si>
    <t>Guante Plasticos para limpieza 2/1  Manos Fuertes</t>
  </si>
  <si>
    <t>Tela de Remplazo suaper seco 36 pulg.</t>
  </si>
  <si>
    <t>Etiqueta p/ Folder o Carpetas 200/1</t>
  </si>
  <si>
    <t>Memoria 64GB USB Flash Kingston</t>
  </si>
  <si>
    <t>Banderita Autoadhesiva diversos colores caja 12 1 3m</t>
  </si>
  <si>
    <t>Vaso Conicos 200/1 Marca Solo</t>
  </si>
  <si>
    <t>Kit Transf. HP (CE-249A) Clor. Laser Jet CM4540/MFPM680</t>
  </si>
  <si>
    <t>Kit de Fusor HP Color Laser Jet MFP M680 (110-CE246A)</t>
  </si>
  <si>
    <t xml:space="preserve">Ud </t>
  </si>
  <si>
    <t>Boletin Informativo 1re Aniversario Gestion Actual</t>
  </si>
  <si>
    <t>Libros Disertacion y Relatoria Congreso Internacional</t>
  </si>
  <si>
    <t>Papel bond 20 diseño impresión full</t>
  </si>
  <si>
    <t>Colector de Residuo HP (CE265A) MFP M680</t>
  </si>
  <si>
    <t>Cuchara plastica Transparente 25/1 Plastifar</t>
  </si>
  <si>
    <t>Tenedores Transparente desechables 25/1 plastifar</t>
  </si>
  <si>
    <t>Almohadilla p/sello Rectangular S-829</t>
  </si>
  <si>
    <t>Almohadilla p/sello Rectangular S-828</t>
  </si>
  <si>
    <t>Almohadilla p/sello  Redonda  R-546</t>
  </si>
  <si>
    <t>Almohadilla p/sello Rectangular  S-842 (822)</t>
  </si>
  <si>
    <t>Almohadilla p/sello Rectangular S-844 (S-1824)</t>
  </si>
  <si>
    <t>Conector de Tuberia Flexible de 1/2</t>
  </si>
  <si>
    <t xml:space="preserve">RESMA </t>
  </si>
  <si>
    <t xml:space="preserve"> Papel Cartulina (OPALINA)100/1</t>
  </si>
  <si>
    <t>Fardos</t>
  </si>
  <si>
    <t>Tornillos de 1 1/4 para Plancha de yeso (shetrock)</t>
  </si>
  <si>
    <t>Almohadilla p/sello  Redonda  R-40</t>
  </si>
  <si>
    <t>Almohadilla p/sello R-50</t>
  </si>
  <si>
    <t>Botella Hidraulica</t>
  </si>
  <si>
    <t>MANTENIMIENTO/ FERRETERO</t>
  </si>
  <si>
    <t xml:space="preserve">Esclavina en Fieltro </t>
  </si>
  <si>
    <t>Clips metálicos grandes 50mm 100/1 (No.2 PRINTEK)</t>
  </si>
  <si>
    <t>Carpetas de tres argollas de 1" con cover Blanca OFINOTA</t>
  </si>
  <si>
    <t>Carpetas de tres argollas de 1" con cover Negra OFINOTA</t>
  </si>
  <si>
    <t>Carpetas  de tres argollas de 2’’ con cover Blanca OFINOTA</t>
  </si>
  <si>
    <t>Carpetas  de tres argollas de 2’’ con cover Negra OFINOTA</t>
  </si>
  <si>
    <t>Carpeta de tres argollas de 3" con cover negra OFINOTA</t>
  </si>
  <si>
    <t>Carpeta de tres argollas de 3" con cover blanca OFINOTA</t>
  </si>
  <si>
    <t>Carpetas  de tres argollas de 1.5’’ con cover Negra OFINOTA</t>
  </si>
  <si>
    <t>Carpetas  de tres argollas de 1.5’’ con cover Blanca OFINOTA</t>
  </si>
  <si>
    <t>Banda Elastica Fina #18</t>
  </si>
  <si>
    <t>Banda Elastica Gruesa #32</t>
  </si>
  <si>
    <t>Folders 8½ x 11”. Amarillo  OFI-FOLDE</t>
  </si>
  <si>
    <t>Folders satinados con bolsillos 8½ x 11¨. Azul 25/1 (TALBOT)</t>
  </si>
  <si>
    <t>Folders satinados con bolsillo 8½ x 11¨. Blanco 25/1 (TALBOT)</t>
  </si>
  <si>
    <t>Folders satinados con bolsillos 8½ x 11¨. Verde 25/1 (TALBOT)</t>
  </si>
  <si>
    <t>CAJA</t>
  </si>
  <si>
    <t>Cucharas Transparente desechables 40/25/1, M/SUNNY</t>
  </si>
  <si>
    <t>Tenedores Transparentes Desechables 40/25/1, m/Sunny</t>
  </si>
  <si>
    <t>Vasos Transparentes Desechables de alta calidad #12 50/1</t>
  </si>
  <si>
    <t>Tapas Vaso Cartonite 8 (Servicio de Serigrafia)</t>
  </si>
  <si>
    <t>Dispensador de cinta adhesiva negro 3/4 PRINTEK</t>
  </si>
  <si>
    <t>Perforadora de 2 hoyos negra</t>
  </si>
  <si>
    <t>Sacapuntas de Alta Durabilidad Falcon</t>
  </si>
  <si>
    <t>Portaclips en plastico negro y transparente cuadrado 4cmx7cm Printeck</t>
  </si>
  <si>
    <t xml:space="preserve">Bolígrafo azul  12/1 F.CASTELL </t>
  </si>
  <si>
    <t xml:space="preserve">Boligrafos Negros  12/1 Faber Castell </t>
  </si>
  <si>
    <t>Felpa Azules de alta calidad 0.5mm 12/1 Uni-Ball</t>
  </si>
  <si>
    <t>Felpa Roja 0.5mm 12/1 Uni-Ball</t>
  </si>
  <si>
    <t>Marcador Permanente Rojo 12/1 Offimak</t>
  </si>
  <si>
    <t>Borra de leche Pointer</t>
  </si>
  <si>
    <t>Felpa negras  0.5mm 12/1 Uni-Ball</t>
  </si>
  <si>
    <t>Grapadora  de alta resistencia capacidad 100 pag. Heavy Duty</t>
  </si>
  <si>
    <t>29/92023</t>
  </si>
  <si>
    <t xml:space="preserve">Portalapices  para escritorio de metal PRINTEK </t>
  </si>
  <si>
    <t>Resaltadores Rosados 12/1 PRINTEK</t>
  </si>
  <si>
    <t>Papel Toalla de mano HOGAR en rolo 12/1 hoja Simple</t>
  </si>
  <si>
    <t xml:space="preserve">Papel Higienico Jumbo Scott 2PLY 12/1, doble hoja </t>
  </si>
  <si>
    <t>Servilletas Cuadradas  D´Luxes  Scott 24/1 Doble Hoja</t>
  </si>
  <si>
    <t xml:space="preserve">Servilletas Comerciales VELVET 500/1 </t>
  </si>
  <si>
    <t>Toner HP CF500A  Negro P/HP M281 FDW</t>
  </si>
  <si>
    <t>Toner HP CF501A  Azul P/HP M281 FDW</t>
  </si>
  <si>
    <t>Toner HP CF502A  Amarillo P/HP M281 FDW</t>
  </si>
  <si>
    <t>Toner HP CF503A Rosado P/HP M281 FDW</t>
  </si>
  <si>
    <t>Toner HP CF 321 A AZUL P/HP LASERJE MFP M680</t>
  </si>
  <si>
    <t>Toner HP CF 322 A Amarillo P/HP LASERJE MFP M680</t>
  </si>
  <si>
    <t>Toner HP 414A W2020A Negro P/HP</t>
  </si>
  <si>
    <t>Toner HP 414A W2021A AZUL  P/HP</t>
  </si>
  <si>
    <t>Toner HP 414A W2022A AMARILLO  P/HP</t>
  </si>
  <si>
    <t>Toner HP 414A W2023A  ROSADO  P/HP</t>
  </si>
  <si>
    <t>Kit de Accesorio para Pizarra Blanca</t>
  </si>
  <si>
    <t>Memoria 32GB USB Flash Kingston</t>
  </si>
  <si>
    <t>Pegamento instantaneo coqui</t>
  </si>
  <si>
    <t>Pizarra de Corcho 24x36</t>
  </si>
  <si>
    <t>Folder color Verde Oscuro Irasa 8 1/2x11 (caja 100 uds)</t>
  </si>
  <si>
    <t>Folder color Azul Oscuro Irasa 8 1/2x11 (caja 100 uds)</t>
  </si>
  <si>
    <t>Folder color Rojo Irasa 8 1/2x11 (caja 100 uds)</t>
  </si>
  <si>
    <t>Etiquetas Red 3/4" color Naranja Florecente Stantop paq.450/1</t>
  </si>
  <si>
    <t>Binding Case No. 50 para Hojas 8 1/2x 12</t>
  </si>
  <si>
    <t>Volantes Mariposa TSE NY/MADRID/PUERTO RICO/SANTIAGO</t>
  </si>
  <si>
    <t>Boligrafos Negros 12/1 STUDMARK</t>
  </si>
  <si>
    <t>Toner HP 212  X  Negro W2120X</t>
  </si>
  <si>
    <t>Toner HP 212  X  Azul W2121X</t>
  </si>
  <si>
    <t>Ambientador en spray, Glade</t>
  </si>
  <si>
    <t>Ambientadores Para Dispensadores Automaticos Glade</t>
  </si>
  <si>
    <t>Brillos Verdes para fregar Scoth Brite</t>
  </si>
  <si>
    <t>Detergente en polvo (ace) Green Choice by Doncella</t>
  </si>
  <si>
    <t>Desgrasante Dream Clean Store by Doncella</t>
  </si>
  <si>
    <t>Dispensador de jabón liquido Jofel</t>
  </si>
  <si>
    <t>Dispensador Papel Higienico Jumbo</t>
  </si>
  <si>
    <t>Escoba plastica con palo Linda</t>
  </si>
  <si>
    <t xml:space="preserve">Toalla (LANILLAS) de microfibras Doncella </t>
  </si>
  <si>
    <t>Vasos Conicos Premium 25/200</t>
  </si>
  <si>
    <t xml:space="preserve"> Laminado Duracard 503881-501 CLEAR</t>
  </si>
  <si>
    <t>Papel bond 20 tamaño 8½ x 11¨. Blanco REX</t>
  </si>
  <si>
    <t>Papel Cartulina  Hilo Crema 8 1/2x11 100/1</t>
  </si>
  <si>
    <t>Toner HP 4645 104 A Tricolor</t>
  </si>
  <si>
    <t>Tarjetas para Carnet  (Descargada)</t>
  </si>
  <si>
    <t>Jabon Liquido Para Manos Neutro Superclean</t>
  </si>
  <si>
    <t>Jabon Liquido para Fregar Superclean</t>
  </si>
  <si>
    <t>Tornillos de 1/2 pulgadainoxidable cabeza plana (1/2x1")</t>
  </si>
  <si>
    <t>Tee 1/2 PVC</t>
  </si>
  <si>
    <t>Pintura Acrilica Blanco 00, pintura Tropical Plus, GL.</t>
  </si>
  <si>
    <t>Galón</t>
  </si>
  <si>
    <t>Pintura Sahara 89 satinada, Popular, GL</t>
  </si>
  <si>
    <t>Calendario TSE 2024</t>
  </si>
  <si>
    <t>Café Molido  16 oz</t>
  </si>
  <si>
    <t>Perforadora tipo tijera 1 hoyo</t>
  </si>
  <si>
    <t xml:space="preserve">Fundas Negras 55 Galones 33x43 c-90 100/1    </t>
  </si>
  <si>
    <t>Carpetas de tres argollas de 0.5" con cover Negro</t>
  </si>
  <si>
    <t>Carpetas de tres argollas de 0.5" con cover Blanca</t>
  </si>
  <si>
    <t xml:space="preserve">Carpetas de tres argollas de 1" con cover Negra </t>
  </si>
  <si>
    <t xml:space="preserve">Carpetas de tres argollas de 1" con cover Blanca </t>
  </si>
  <si>
    <t xml:space="preserve">Carpetas  de tres argollas de 1.5’’ con cover Negra </t>
  </si>
  <si>
    <t xml:space="preserve">Carpetas  de tres argollas de 2’’ con cover Negra </t>
  </si>
  <si>
    <t xml:space="preserve">Carpetas  de tres argollas de 2’’ con cover Blanca </t>
  </si>
  <si>
    <t xml:space="preserve">Carpeta de tres argollas de 3" con cover Blanca </t>
  </si>
  <si>
    <t xml:space="preserve">Carpeta de tres argollas de 3" con cover negra </t>
  </si>
  <si>
    <t xml:space="preserve">Chinchetas Colores </t>
  </si>
  <si>
    <t xml:space="preserve">Clips metálicos grandes 50mm 100/1 </t>
  </si>
  <si>
    <t>Clips para Carnets</t>
  </si>
  <si>
    <t>Folders 8½ x 11”. Amarillo (caja de 100 uds)</t>
  </si>
  <si>
    <t>Folders 81/2x14". Amarillo (cajas 100 uds</t>
  </si>
  <si>
    <t>Folders Satinados con bolsillos 81/2x11 Crema 25/1</t>
  </si>
  <si>
    <t xml:space="preserve">Folders satinados con bolsillo 8½ x 11¨. Blanco 25/1 </t>
  </si>
  <si>
    <t>Folders satinados con bolsillos 8½ x 11¨. Verde 25/1</t>
  </si>
  <si>
    <t>Folder Partitions 4 divisiones 8 1/2 x 11 Verde oscuro</t>
  </si>
  <si>
    <t>Fundas Protectoras transparente 81/2x11 de 100/1</t>
  </si>
  <si>
    <t>Cubeta Redonda dos picos 12 LTS</t>
  </si>
  <si>
    <t>Guante Plasticos para limpieza  Manos Fuertes</t>
  </si>
  <si>
    <t>Grapas Stándart</t>
  </si>
  <si>
    <t>Borrador de pizarra magica</t>
  </si>
  <si>
    <t>Cintas Adhesivas Transparentes 3/4 HIGHLAND</t>
  </si>
  <si>
    <t>Cinta de Empaque Transparentes 2X100YD 3M</t>
  </si>
  <si>
    <t>Cubiertas Plasticas con líneas clear</t>
  </si>
  <si>
    <t>Cubiertas Plasticas con líneas negra</t>
  </si>
  <si>
    <t>Cubiertas Plasticas con líneas azul</t>
  </si>
  <si>
    <t>Cubiertas Plasticas con líneas gris</t>
  </si>
  <si>
    <t>Espirales ring clear 5/16 (8mm) 100/1</t>
  </si>
  <si>
    <t>Espirales ring clear 1/2  (12mm) 100/1</t>
  </si>
  <si>
    <t>Espiral 1" (25mm) 50/1</t>
  </si>
  <si>
    <t>Etiqueta para  Impresora Zebra GT800 4X2</t>
  </si>
  <si>
    <t>Memoria USB 64 GB 3.0</t>
  </si>
  <si>
    <t>Pizarra de Corcho 18X24</t>
  </si>
  <si>
    <t>Alcohol Isopropilico al 70%  marca Dream Clean</t>
  </si>
  <si>
    <t>Alcohol Isopropilico al 70% Marca Dream Clean store by doncella</t>
  </si>
  <si>
    <t>Toner HP 212 X  Rosado W2123X</t>
  </si>
  <si>
    <t>Lampara led tipo panel 2x2 pies, Luz Blanca</t>
  </si>
  <si>
    <t>Croos tee de 2 pies TAMSUEI</t>
  </si>
  <si>
    <t>Croos tee de 4 pies TAMSUEI</t>
  </si>
  <si>
    <t>Main tee de 10 pies TAMSUEI</t>
  </si>
  <si>
    <t>Difusor de techo  Dampeable, rejillas de 4 vias 12x12</t>
  </si>
  <si>
    <t>Cable de goma electrico 12/2 (americano)</t>
  </si>
  <si>
    <t>Pie</t>
  </si>
  <si>
    <t xml:space="preserve">Borra de goma Falcon Blanca </t>
  </si>
  <si>
    <t>Cera para contar RED STAR 0.5 OZ.</t>
  </si>
  <si>
    <t>Corrector Liquido Blanco OFFICE ESSENTIALS</t>
  </si>
  <si>
    <t>Felpa azules de alta calidad OFFICE ESSENTIALS 0.5 12/1</t>
  </si>
  <si>
    <t>Felpa Negra de alta calidad OFFICE ESSENTIALS 0.5 12/1</t>
  </si>
  <si>
    <t>Felpa roja de alta calidad FALCON-SIGMA 0.5 12/1</t>
  </si>
  <si>
    <t>Marcador Permanente Negro 12/1 Office essentials 12/1</t>
  </si>
  <si>
    <t>Marcador Permanente Azul 12/1 Office Essentials</t>
  </si>
  <si>
    <t>Perforadora de 3 hoyos  FALCON, STD Negra</t>
  </si>
  <si>
    <t xml:space="preserve">Portaclips FALCON AHUMADO Redondo </t>
  </si>
  <si>
    <t>Resaltadores Amarillos  OFFICE ESSENTIALS (USA)</t>
  </si>
  <si>
    <t>Resaltadores Verde  OFFICE ESSENTIALS (USA)</t>
  </si>
  <si>
    <t>Tijeras para oficina 8", ergonomica</t>
  </si>
  <si>
    <t>Tinta Gotero OFFICE ESSENTIAL, AZUL (30ML) Azul</t>
  </si>
  <si>
    <t>Toner HP 206 A Negro W2110A</t>
  </si>
  <si>
    <t xml:space="preserve">Toner HP 206 A Rosado  W2113A </t>
  </si>
  <si>
    <t>Boligrafos Gel Impac SANDFORD 2 1.0 mm AZUL  12/1</t>
  </si>
  <si>
    <t>Grapadora Tipo Alicate Bostitch, B8</t>
  </si>
  <si>
    <t>Perforadora de 2 hoyos negra, STD PRINTEK</t>
  </si>
  <si>
    <t>Leche Rica Listamilk</t>
  </si>
  <si>
    <t>Litros</t>
  </si>
  <si>
    <t>Azucar Crema lider paq. 5 Lb.</t>
  </si>
  <si>
    <t>Vasos de Carton 4 oz. Para café</t>
  </si>
  <si>
    <t>Brochures Institucionales sobre el rol, funciones y alcance TSE</t>
  </si>
  <si>
    <t>Brochures Institucionales sobre el proceso rectificacion de actas TSE</t>
  </si>
  <si>
    <t>Dispensadores automaticos para ambientadores Glade, 6.2 oz.</t>
  </si>
  <si>
    <t>Vaso plastico No.7, 50/1 Termoenvase</t>
  </si>
  <si>
    <t>Tijera Estándar PRINTEK de acero inoxidable</t>
  </si>
  <si>
    <t>Boligrafos azules de alta calidad 12/1, FABER CASTELLL AZUL (E)</t>
  </si>
  <si>
    <t xml:space="preserve">Boligrafos Negros de alta calidad 12/1 , FABER CASTELL </t>
  </si>
  <si>
    <t xml:space="preserve">Boligrafos Rojo de alta calidad 12/1 FABER CASTELL </t>
  </si>
  <si>
    <t xml:space="preserve">Sacapuntas de Alta Durabilidad </t>
  </si>
  <si>
    <t>Sacapunta Electrico BOSTITCH</t>
  </si>
  <si>
    <t>Adaptador de energia AC/DC</t>
  </si>
  <si>
    <t>Lapices de Carbón HB2 12/1</t>
  </si>
  <si>
    <t>Portalapices para escritorio de metal  gris</t>
  </si>
  <si>
    <t>Grapadora Estándar color negro BOSTICH B440</t>
  </si>
  <si>
    <t>Sacagrapa Industrial tipo pinza Heavy-Duty</t>
  </si>
  <si>
    <t>Alambre de goma #10x3</t>
  </si>
  <si>
    <t>Alambre de goma #12x3</t>
  </si>
  <si>
    <t>Alicate Electrico, 9"84-154 STANLEY (Alta Calidad)</t>
  </si>
  <si>
    <t>Amperimetro digital gancho AC/DC 600-1000 AMP-60-1000V MUT -202 TRUPER</t>
  </si>
  <si>
    <t xml:space="preserve">Balancín para inodoro cromado PE-019 FOSET METAL </t>
  </si>
  <si>
    <t>Balancín para inodoro tipo boton Frontal WC FOSET</t>
  </si>
  <si>
    <t>Bisagras para puertas de 3 1/2x3 1/2"dorada HERMEX</t>
  </si>
  <si>
    <t xml:space="preserve">Unidad </t>
  </si>
  <si>
    <t>Brazo Hidraulico 40-80 KG CIPU (grande) aluminio HERMEX</t>
  </si>
  <si>
    <t>Brocha 1" con mango BRP-1 plastico PRESTUL</t>
  </si>
  <si>
    <t>Brocha 2 1/2 pulgadas BRP-2 1/2 plastico prestul</t>
  </si>
  <si>
    <t>Segueta  B1-METAL roja BELLOTA</t>
  </si>
  <si>
    <t>Juego de destornillador 10/1 0460-100 STANLEY (punta magnética)</t>
  </si>
  <si>
    <t>Llave de paso bola 3/4" PVC SCH-80 Gris</t>
  </si>
  <si>
    <t>Llave de paso 1/2" PVC SCH-80 Gris</t>
  </si>
  <si>
    <t xml:space="preserve">Llave de bola 1 Pulg. PVC SCH-80 gris </t>
  </si>
  <si>
    <t>Mezcladoras de fregadero T/SAYCO S119 cromoda, alta calidad</t>
  </si>
  <si>
    <t>Mota antigotas para rolo NEW RACO</t>
  </si>
  <si>
    <t>Silicon Transparente Anti-hongo 300ML 10.5 oz (Tubo)</t>
  </si>
  <si>
    <t>Silicon ULTRA gris 3.5 oz PERMATEX WEST USA</t>
  </si>
  <si>
    <t>Tapa doble naranja para tomacorriente (ups) VOLTECK</t>
  </si>
  <si>
    <t>Tomacorriente P/UPS DOBLE 110V Naranja, 15 amp. Alta calidad (VOLTECK</t>
  </si>
  <si>
    <t>Destornillador de estría l/4X6" DP-l/4 X 6 TP PRESTUL</t>
  </si>
  <si>
    <t>Destomillador plano l/4X6"DP-l/4X 6 TP PRESTUL</t>
  </si>
  <si>
    <t>Grasa pesada LUBRILY (TARRO)</t>
  </si>
  <si>
    <t>Adaptador macho SCH80 de 'A 1/2 Presión PVC</t>
  </si>
  <si>
    <t>Unión universal de 2 pulg. Presión PVC</t>
  </si>
  <si>
    <t>Unión universal de 1 1/2 pulg. Presión PVC</t>
  </si>
  <si>
    <t>Unión universal de 1/2 pulg. Presión PVC</t>
  </si>
  <si>
    <t>Unión universal de 3/4 pulg. presión PVC</t>
  </si>
  <si>
    <t>Unión universal de 1 pulg. presión PVC</t>
  </si>
  <si>
    <t>Cable de goma 12 x 2</t>
  </si>
  <si>
    <t>Estopa blanca</t>
  </si>
  <si>
    <t>Teflon 3/4 (19mm) HARMAND AMARILLO</t>
  </si>
  <si>
    <t>Sticker Institucional full color en vinyl adhesivo</t>
  </si>
  <si>
    <t xml:space="preserve">Toner HP 206 A Amarillo  W2112A </t>
  </si>
  <si>
    <t>Sello Nulo</t>
  </si>
  <si>
    <t>Alcohol Isopropilico al 70% Marca Limar</t>
  </si>
  <si>
    <t>Ambientador en spray, Glade 8 OZ.</t>
  </si>
  <si>
    <t>Ambientador P/Dispensador Automatico Glade Autom. 6.2 OZ Aroma HAWAIIA</t>
  </si>
  <si>
    <t xml:space="preserve">Brillos Verdes para fregar Scoth </t>
  </si>
  <si>
    <t>Cloro, Marca Acel</t>
  </si>
  <si>
    <t>Cubetas 12 Litros Limpieza Marca duralon</t>
  </si>
  <si>
    <t>Desinfectante Aroma Bebé, marca Acel</t>
  </si>
  <si>
    <t>Desgrasante, Marca AB</t>
  </si>
  <si>
    <t>Detergente en polvo (ace) Saco de  30 LB. Marca Suave</t>
  </si>
  <si>
    <t>Jabon Liquido Para Manos Neutro Marca Acel</t>
  </si>
  <si>
    <t>Jabon Liquido para Fregar con limon, Marca Acel</t>
  </si>
  <si>
    <t>Pastilla con parrilla para orinales, Marca Screen</t>
  </si>
  <si>
    <t xml:space="preserve">Piedras aromaricas para inodoro , Marca Virginia </t>
  </si>
  <si>
    <t>Recogedor de basura , plastico resistente Marca Reina</t>
  </si>
  <si>
    <t>Esponjas para fregar, con brillo, Marca Scotch</t>
  </si>
  <si>
    <t>Lanillas de Microfibras, Marca Member Selection</t>
  </si>
  <si>
    <t>Toner Cartucho HP712-3ED70A Negro</t>
  </si>
  <si>
    <t xml:space="preserve">Toner Cartucho HP712-3ED67A- AZUL </t>
  </si>
  <si>
    <t>Toner Cartucho HP712-3ED69A- AMARILLO</t>
  </si>
  <si>
    <t>Toner Cartucho HP712-3ED68A- MAGENTA</t>
  </si>
  <si>
    <t xml:space="preserve">Cascos de Seguridad Truper clase blanco. </t>
  </si>
  <si>
    <t>Chalecos reflectivos 4 bolsillos zipper verde luminico</t>
  </si>
  <si>
    <t>Lentes escorpion ajustable negro Ansis Z87.1</t>
  </si>
  <si>
    <t xml:space="preserve">Faja de proteccion lumbar (Medium) </t>
  </si>
  <si>
    <t xml:space="preserve">Botiquin Portatil </t>
  </si>
  <si>
    <t xml:space="preserve">Sombrero solar plegable naranja  para casco </t>
  </si>
  <si>
    <t>Boquilla de desague lavamano niquelado</t>
  </si>
  <si>
    <t>Boquilla de desague lavamanos sencilla ELITE</t>
  </si>
  <si>
    <t>Breaker sencillo de 30 amp. Grueso GE</t>
  </si>
  <si>
    <t>Breaker sencillo de 15 amp. Grueso GE</t>
  </si>
  <si>
    <t>Breaker sencillo de 20 amp. Grueso GE</t>
  </si>
  <si>
    <t>Breaker Industrial de 75A. 3 Fases TOSUN</t>
  </si>
  <si>
    <t>Caja 2x4 con Knockout de 1/2 de Metal RHK</t>
  </si>
  <si>
    <t>Caja 2x4 con Knockout de 3/4 de Metal RHK</t>
  </si>
  <si>
    <t>Tuberia Flexible de 1/2 RUDO</t>
  </si>
  <si>
    <t>Tuberia Flexible de 3/4 RUDO</t>
  </si>
  <si>
    <t>Rollos</t>
  </si>
  <si>
    <t>Canaletas de pared de 1 1/2 pulgada pvc KOLNY</t>
  </si>
  <si>
    <t>Canaletas de piso de 2 pulgadas Plastica, color gris. KOLNY</t>
  </si>
  <si>
    <t xml:space="preserve">Cinta adhesiva doble cara RUDO 3/4 "X 5 M </t>
  </si>
  <si>
    <t>Espatula de Metal 3" RUDO</t>
  </si>
  <si>
    <t>Espatula de Metal 4" RUDO</t>
  </si>
  <si>
    <t>Espatula de plastico 4" RUDO</t>
  </si>
  <si>
    <t>Marco para segueta RUDO</t>
  </si>
  <si>
    <t>Masking tape 1" verde RUDO</t>
  </si>
  <si>
    <t>Pintura epóxica gris  perla Tropical</t>
  </si>
  <si>
    <t>r</t>
  </si>
  <si>
    <t>Porta Rolo (alta calidad) 9" Truper</t>
  </si>
  <si>
    <t>Espuma expansiva poliuretano ABRO</t>
  </si>
  <si>
    <t>Spray penetrante WD-40 16 OZ.</t>
  </si>
  <si>
    <t>Caja 2x4 de 1/2 plástica RUDO</t>
  </si>
  <si>
    <t>Tarugo plastico azul 5/16" ELITE</t>
  </si>
  <si>
    <t>Tarugo plastico naranja 3/8" ELITE</t>
  </si>
  <si>
    <t>Tirrap de 12 pulgadas 50/1, negro RUDO</t>
  </si>
  <si>
    <t>Tornillo diablito de 1 pulgada ELITE</t>
  </si>
  <si>
    <t>Tapon ciego de tubería 2 pulg. PVC presion ELITE</t>
  </si>
  <si>
    <t>Tapon ciego de tubería 1 pulg. PVC presion ELITE</t>
  </si>
  <si>
    <t>Tapon ciego de tubería 3/4 pulg. PVC presion ELITE</t>
  </si>
  <si>
    <t>Tapon ciego de tubería 1/2 pulg. PVC presion ELITE</t>
  </si>
  <si>
    <t>Adaptador macho 1/2 PVC presion ELITE</t>
  </si>
  <si>
    <t>Adaptador hembra 3/4 PVC presion ELITE</t>
  </si>
  <si>
    <t>Adaptador hembra 1/2 PVC presion ELITE</t>
  </si>
  <si>
    <t>Croos tee para plafon (2 pulgadas) MEGAMASTER</t>
  </si>
  <si>
    <t>Croos tee para plafon (4 pulgadas) MEGAMASTER</t>
  </si>
  <si>
    <t>Lampara Led empotrable redonda de 10 pulgadas . RUDO</t>
  </si>
  <si>
    <t>Cinta de Malla para plancha de yeso 2"x300" RUDO</t>
  </si>
  <si>
    <t>Reducción de 2 pulg. A 1 (1/2) pulg. PVC</t>
  </si>
  <si>
    <t>Cola de extensión para lavamanos 6" de PVC DE (1/2) ELITE</t>
  </si>
  <si>
    <t>Tapon ciego de tuberia 1(1/2) pulg. PVC presion ELITE</t>
  </si>
  <si>
    <t xml:space="preserve">Teflon 3/4x20 metro RUDO </t>
  </si>
  <si>
    <t>Capacitor de Marcha 10 Microfaradio 370  Voltios</t>
  </si>
  <si>
    <t>Pintura Tropical Plus Satinada blanco 00</t>
  </si>
  <si>
    <t>T de PVC SCH-80 DE 3/4 GRIS</t>
  </si>
  <si>
    <t>Sifón de 1 1/2 Pulgada PVC para lavamanos</t>
  </si>
  <si>
    <t>Tape eléctrico negro 0.13 mm 25 mt negro Master</t>
  </si>
  <si>
    <t>Tarugo plastico verde 1/4x2 pulgadas</t>
  </si>
  <si>
    <t>Tope de Goma para puerta BEST VALUE 115X40X30 milimetros</t>
  </si>
  <si>
    <t>Tornillo rosca madera diablito negro 1 1/2x6 pulgadas</t>
  </si>
  <si>
    <t>Unión Coupling de presión 2" PVC SAM-UK</t>
  </si>
  <si>
    <t>Unión Coupling de presión 1" PVC SAM-UK</t>
  </si>
  <si>
    <t>Unión Coupling de presión 1(1/2)" PVC SAM-UK</t>
  </si>
  <si>
    <t>Unión Coupling de presión 3/4" PVC SAM-UK</t>
  </si>
  <si>
    <t>Unión Coupling de presión 1/2" PVC SAM-UK</t>
  </si>
  <si>
    <t xml:space="preserve">Cemento Blanco PURO, 5 Libras </t>
  </si>
  <si>
    <t>Funda</t>
  </si>
  <si>
    <t>Esquinero metálico MEGAMASTER 1 1/4 X 10</t>
  </si>
  <si>
    <t>Sifón PVC 1 1/2 EASTMAN</t>
  </si>
  <si>
    <t>Gorras de Malla</t>
  </si>
  <si>
    <t>T de PVC SCH-80 DE 1/2" GRIS</t>
  </si>
  <si>
    <t>Tarugo para Sheet rock</t>
  </si>
  <si>
    <t>Terminal Eléctrico Hembra Amarillo #10</t>
  </si>
  <si>
    <t>Llave de chorro 1/2. alta calidad (ITAP)</t>
  </si>
  <si>
    <t>Llave de chorro 3/4. 19N, 19, URREA, alta calidad (ITAP)</t>
  </si>
  <si>
    <t xml:space="preserve">Unifdad </t>
  </si>
  <si>
    <t>Plafón USG vinyl yeso (2x4x1/2 blanco)</t>
  </si>
  <si>
    <t xml:space="preserve">Angular 10T- GRID plafón </t>
  </si>
  <si>
    <t>Inodoro coco NG851, BLANCO</t>
  </si>
  <si>
    <t>Paral P/Sheet rock - STUD 2 1/2 X 10  pulgadas,  C-25</t>
  </si>
  <si>
    <t>Traversal MEGAMASTER 1 5/8 x 10</t>
  </si>
  <si>
    <t xml:space="preserve">                                                                                               INVENTARIO DE BIENES DE CONSUMO </t>
  </si>
  <si>
    <t>Extractores de aire DAIWA DW-VFC9 4-PLATFOND 85 cfm 26w 110 V</t>
  </si>
  <si>
    <t>Palometas reforzadas, FIERO FRIS 10X16</t>
  </si>
  <si>
    <t xml:space="preserve">Papel Toalla superior rollo Premium de 600 pies </t>
  </si>
  <si>
    <t>Papel higienico Jumbo Natúra 350 pies 12/1</t>
  </si>
  <si>
    <t>fardo</t>
  </si>
  <si>
    <t>Servilletas Cielo 10/500</t>
  </si>
  <si>
    <t>Servilletas C-Fold caja de 16/250,  Scott</t>
  </si>
  <si>
    <t>Papel bond 20 tamaño 8½ x 14”. NAVIGATOR</t>
  </si>
  <si>
    <t xml:space="preserve">Papel cartulina de hilo crema 8 1/2x11 250/1 </t>
  </si>
  <si>
    <t>Papel de hilo 8½  x 11”. Crema  250/1</t>
  </si>
  <si>
    <t>Sobre de Pago #7 (500/1)</t>
  </si>
  <si>
    <t>Papel Higienico pequeño con aroma envoltura Domino</t>
  </si>
  <si>
    <t>Libro record plastificado 500 páginas</t>
  </si>
  <si>
    <t>Papel bond 20 tamaño 8½ x 11¨ INFOPRINT 98</t>
  </si>
  <si>
    <t>Papel Bond Colores Surtidos 8 1/2x11 100/1 ABBY</t>
  </si>
  <si>
    <t>Papel de hilo blanco 8 1/2x11  500/1  paquete 100/1</t>
  </si>
  <si>
    <t>Libreta Autoadhesiva tamaños 2 x 3"</t>
  </si>
  <si>
    <t>Libreta Autoadhesiva tamaños 3x 3"</t>
  </si>
  <si>
    <t>Libreta Autoadhesiva tamaños 3x 5"</t>
  </si>
  <si>
    <t>Libreta Autoadhesiva tamaños 2 x 3" TALBOT</t>
  </si>
  <si>
    <t>Libreta Autoadhesiva tamaños 3x 3" TALBOT</t>
  </si>
  <si>
    <t>Libreta Autoadhesiva tamaños 3x 5" TALBOT</t>
  </si>
  <si>
    <t>Separadores de Carpetas 05 de colores  con pestaña 5/1</t>
  </si>
  <si>
    <t>Sobre Manila Blanco 9x 12 500/1 COPEL</t>
  </si>
  <si>
    <t>Sobres manila 9X12 (500/1)  ED</t>
  </si>
  <si>
    <t>Toner Canon T10 NEGRO  ORIGINAL</t>
  </si>
  <si>
    <t>Toner Canon T10 CIAN  ORIGINAL</t>
  </si>
  <si>
    <t>Toner Canon T10 AMARILLO  ORIGINAL</t>
  </si>
  <si>
    <t>Toner Canon T10 MAGENTA  ORIGINAL</t>
  </si>
  <si>
    <t>Reglamento de Procedimientos Contenciosos Electorales del TSE</t>
  </si>
  <si>
    <t>Reglamento de Procedimientos Contenciosos Electorales del TSE (DONADO)</t>
  </si>
  <si>
    <t>Libretas raya 5x8 Blancas TALBOT</t>
  </si>
  <si>
    <t>Libreta con raya, color blanco 8-1/2x11 TALBOT</t>
  </si>
  <si>
    <t xml:space="preserve">                                                                                DIVISION DE ALMACEN/ MAYORDOMIA/ MANTENIMIENTO</t>
  </si>
  <si>
    <t>Toner HP 212 A  Negro W2120 A</t>
  </si>
  <si>
    <t>Toner HP 212  A  Azul W2121A</t>
  </si>
  <si>
    <t>Toner HP 212 A  Amarillo W2122A</t>
  </si>
  <si>
    <t>Toner HP 212  X  Amarillo W2122 X</t>
  </si>
  <si>
    <t>Toner HP 212 A  Rosado W2123A</t>
  </si>
  <si>
    <t>Zafacon plasticos 12" color negro</t>
  </si>
  <si>
    <t>Fundas Negras 55 Galones  100/1 calibre100</t>
  </si>
  <si>
    <t>Fundas Negras 30 Galones 100/1 calibre 100/1</t>
  </si>
  <si>
    <t>Fundas Tansparente 4 Galones 17X21 c-90 100/2</t>
  </si>
  <si>
    <t>Fundas Transparente 4 Galones 100/1 calibre 100</t>
  </si>
  <si>
    <t>Suape # 32 Linda</t>
  </si>
  <si>
    <t xml:space="preserve">Libretas Impresas </t>
  </si>
  <si>
    <t>Libreta Personalizada Rayada  8 1/2 X 11 congreso</t>
  </si>
  <si>
    <t>Brochures Institucionales sobre la competencia contensiosa TSE</t>
  </si>
  <si>
    <t>Brochures Institucionales sobre el proceso de cambio y/o añadidura de nombre TSE</t>
  </si>
  <si>
    <t>Brochures Institucionales sobre el rol, funciones y alcance TSE (DONADO)</t>
  </si>
  <si>
    <t>15/32024</t>
  </si>
  <si>
    <t>Etiqueta para  Impresora Zebra GT800 4X2 (DONADO)</t>
  </si>
  <si>
    <t>Papel cartulina hilo blanco 8 1/2x11 500/1 paquetes de 100</t>
  </si>
  <si>
    <t>Colector Residual Phaser 6600/ XERO</t>
  </si>
  <si>
    <t>Sticker Institucional full color en vinyl adhesivo (DONADO)</t>
  </si>
  <si>
    <t>Toner CE505A 05A. Negro (DONADO)</t>
  </si>
  <si>
    <t>Volantes Mariposa TSE NY/MADRID/PUERTO RICO/SANTIAGO DONADO)</t>
  </si>
  <si>
    <t>STOCK</t>
  </si>
  <si>
    <t>PRECIO  INV. FINAL</t>
  </si>
  <si>
    <t>VALOR ACTUAL</t>
  </si>
  <si>
    <t>DIVISION DE ALMACEN</t>
  </si>
  <si>
    <t>DIVISION DE MAYORDOMIA</t>
  </si>
  <si>
    <t>DIVISION DE MANTENIMIENTO</t>
  </si>
  <si>
    <t xml:space="preserve">TOTAL </t>
  </si>
  <si>
    <t>Preparado por</t>
  </si>
  <si>
    <t xml:space="preserve">Enc. Almacén y Suministro </t>
  </si>
  <si>
    <t xml:space="preserve">Autorizado por </t>
  </si>
  <si>
    <t xml:space="preserve">Licda Esperanza Ventura </t>
  </si>
  <si>
    <t xml:space="preserve">Licdo. Jose Joaquin Joa Figuereo  </t>
  </si>
  <si>
    <t>Dir. Administrativo</t>
  </si>
  <si>
    <t>ABRIL/JUNIO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</si>
</sst>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0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3" borderId="0" xfId="0" applyFill="1"/>
    <xf numFmtId="0" fontId="0" fillId="3" borderId="0" xfId="0" applyFill="1" applyBorder="1"/>
    <xf numFmtId="0" fontId="6" fillId="0" borderId="1" xfId="0" applyFont="1" applyBorder="1"/>
    <xf numFmtId="0" fontId="0" fillId="6" borderId="0" xfId="0" applyFill="1" applyBorder="1"/>
    <xf numFmtId="0" fontId="0" fillId="6" borderId="0" xfId="0" applyFill="1"/>
    <xf numFmtId="0" fontId="6" fillId="0" borderId="6" xfId="0" applyFont="1" applyBorder="1"/>
    <xf numFmtId="44" fontId="0" fillId="0" borderId="0" xfId="0" applyNumberFormat="1" applyBorder="1"/>
    <xf numFmtId="14" fontId="6" fillId="3" borderId="1" xfId="0" applyNumberFormat="1" applyFont="1" applyFill="1" applyBorder="1"/>
    <xf numFmtId="0" fontId="0" fillId="0" borderId="0" xfId="0" applyFill="1" applyBorder="1"/>
    <xf numFmtId="44" fontId="4" fillId="0" borderId="0" xfId="0" applyNumberFormat="1" applyFont="1" applyBorder="1" applyAlignment="1"/>
    <xf numFmtId="0" fontId="6" fillId="3" borderId="6" xfId="0" applyFont="1" applyFill="1" applyBorder="1"/>
    <xf numFmtId="44" fontId="6" fillId="0" borderId="10" xfId="0" applyNumberFormat="1" applyFont="1" applyBorder="1"/>
    <xf numFmtId="1" fontId="6" fillId="0" borderId="6" xfId="0" applyNumberFormat="1" applyFont="1" applyBorder="1"/>
    <xf numFmtId="44" fontId="6" fillId="0" borderId="13" xfId="0" applyNumberFormat="1" applyFont="1" applyBorder="1"/>
    <xf numFmtId="0" fontId="6" fillId="3" borderId="1" xfId="0" applyFont="1" applyFill="1" applyBorder="1"/>
    <xf numFmtId="44" fontId="6" fillId="0" borderId="1" xfId="0" applyNumberFormat="1" applyFont="1" applyBorder="1"/>
    <xf numFmtId="0" fontId="6" fillId="3" borderId="1" xfId="0" applyNumberFormat="1" applyFont="1" applyFill="1" applyBorder="1" applyAlignment="1">
      <alignment horizontal="right"/>
    </xf>
    <xf numFmtId="44" fontId="6" fillId="3" borderId="10" xfId="0" applyNumberFormat="1" applyFont="1" applyFill="1" applyBorder="1"/>
    <xf numFmtId="44" fontId="6" fillId="3" borderId="1" xfId="0" applyNumberFormat="1" applyFont="1" applyFill="1" applyBorder="1"/>
    <xf numFmtId="0" fontId="6" fillId="0" borderId="3" xfId="0" applyFont="1" applyBorder="1"/>
    <xf numFmtId="0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/>
    <xf numFmtId="0" fontId="6" fillId="0" borderId="1" xfId="0" applyFont="1" applyFill="1" applyBorder="1"/>
    <xf numFmtId="44" fontId="6" fillId="0" borderId="1" xfId="0" applyNumberFormat="1" applyFont="1" applyFill="1" applyBorder="1"/>
    <xf numFmtId="44" fontId="6" fillId="0" borderId="10" xfId="0" applyNumberFormat="1" applyFont="1" applyFill="1" applyBorder="1"/>
    <xf numFmtId="14" fontId="6" fillId="0" borderId="1" xfId="0" applyNumberFormat="1" applyFont="1" applyBorder="1"/>
    <xf numFmtId="0" fontId="10" fillId="3" borderId="6" xfId="0" applyFont="1" applyFill="1" applyBorder="1" applyAlignment="1">
      <alignment horizontal="right"/>
    </xf>
    <xf numFmtId="14" fontId="6" fillId="0" borderId="1" xfId="0" applyNumberFormat="1" applyFont="1" applyFill="1" applyBorder="1"/>
    <xf numFmtId="0" fontId="6" fillId="0" borderId="1" xfId="0" applyNumberFormat="1" applyFont="1" applyBorder="1"/>
    <xf numFmtId="0" fontId="6" fillId="0" borderId="4" xfId="0" applyFont="1" applyBorder="1"/>
    <xf numFmtId="0" fontId="6" fillId="0" borderId="6" xfId="0" applyFont="1" applyFill="1" applyBorder="1"/>
    <xf numFmtId="44" fontId="6" fillId="0" borderId="1" xfId="0" applyNumberFormat="1" applyFont="1" applyBorder="1" applyAlignment="1"/>
    <xf numFmtId="0" fontId="10" fillId="0" borderId="1" xfId="0" applyFont="1" applyFill="1" applyBorder="1" applyAlignment="1">
      <alignment horizontal="right"/>
    </xf>
    <xf numFmtId="44" fontId="6" fillId="3" borderId="1" xfId="0" applyNumberFormat="1" applyFont="1" applyFill="1" applyBorder="1" applyAlignment="1"/>
    <xf numFmtId="44" fontId="6" fillId="0" borderId="4" xfId="0" applyNumberFormat="1" applyFont="1" applyBorder="1"/>
    <xf numFmtId="0" fontId="9" fillId="0" borderId="7" xfId="0" applyFont="1" applyBorder="1"/>
    <xf numFmtId="0" fontId="9" fillId="0" borderId="0" xfId="0" applyFont="1" applyBorder="1"/>
    <xf numFmtId="14" fontId="12" fillId="0" borderId="0" xfId="0" applyNumberFormat="1" applyFont="1" applyBorder="1"/>
    <xf numFmtId="0" fontId="13" fillId="4" borderId="0" xfId="0" applyFont="1" applyFill="1" applyBorder="1" applyAlignment="1">
      <alignment horizontal="left" wrapText="1"/>
    </xf>
    <xf numFmtId="44" fontId="9" fillId="0" borderId="0" xfId="0" applyNumberFormat="1" applyFont="1" applyBorder="1"/>
    <xf numFmtId="44" fontId="6" fillId="0" borderId="0" xfId="0" applyNumberFormat="1" applyFont="1" applyBorder="1"/>
    <xf numFmtId="0" fontId="6" fillId="0" borderId="0" xfId="0" applyFont="1" applyBorder="1"/>
    <xf numFmtId="0" fontId="10" fillId="0" borderId="1" xfId="1" applyFont="1" applyFill="1" applyBorder="1" applyAlignment="1" applyProtection="1">
      <alignment horizontal="left"/>
      <protection locked="0"/>
    </xf>
    <xf numFmtId="0" fontId="8" fillId="2" borderId="1" xfId="1" applyFont="1" applyFill="1" applyBorder="1" applyAlignment="1" applyProtection="1">
      <alignment horizontal="right"/>
      <protection locked="0"/>
    </xf>
    <xf numFmtId="0" fontId="10" fillId="2" borderId="1" xfId="1" applyFont="1" applyFill="1" applyBorder="1" applyAlignment="1" applyProtection="1">
      <alignment horizontal="left"/>
      <protection locked="0"/>
    </xf>
    <xf numFmtId="0" fontId="10" fillId="3" borderId="1" xfId="1" applyFont="1" applyFill="1" applyBorder="1" applyAlignment="1" applyProtection="1">
      <alignment horizontal="left"/>
      <protection locked="0"/>
    </xf>
    <xf numFmtId="0" fontId="8" fillId="3" borderId="1" xfId="1" applyFont="1" applyFill="1" applyBorder="1" applyAlignment="1" applyProtection="1">
      <alignment horizontal="right"/>
      <protection locked="0"/>
    </xf>
    <xf numFmtId="44" fontId="6" fillId="3" borderId="14" xfId="0" applyNumberFormat="1" applyFont="1" applyFill="1" applyBorder="1"/>
    <xf numFmtId="0" fontId="6" fillId="3" borderId="1" xfId="0" applyFont="1" applyFill="1" applyBorder="1" applyAlignment="1">
      <alignment horizontal="right"/>
    </xf>
    <xf numFmtId="0" fontId="6" fillId="3" borderId="11" xfId="0" applyFont="1" applyFill="1" applyBorder="1"/>
    <xf numFmtId="0" fontId="8" fillId="3" borderId="4" xfId="1" applyFont="1" applyFill="1" applyBorder="1" applyAlignment="1" applyProtection="1">
      <alignment horizontal="right"/>
      <protection locked="0"/>
    </xf>
    <xf numFmtId="0" fontId="6" fillId="3" borderId="4" xfId="0" applyFont="1" applyFill="1" applyBorder="1"/>
    <xf numFmtId="44" fontId="9" fillId="0" borderId="1" xfId="0" applyNumberFormat="1" applyFont="1" applyBorder="1"/>
    <xf numFmtId="14" fontId="6" fillId="3" borderId="4" xfId="0" applyNumberFormat="1" applyFont="1" applyFill="1" applyBorder="1"/>
    <xf numFmtId="0" fontId="6" fillId="3" borderId="1" xfId="0" applyFont="1" applyFill="1" applyBorder="1" applyAlignment="1">
      <alignment horizontal="left"/>
    </xf>
    <xf numFmtId="44" fontId="6" fillId="3" borderId="4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6" fillId="0" borderId="16" xfId="0" applyFont="1" applyBorder="1"/>
    <xf numFmtId="0" fontId="9" fillId="0" borderId="16" xfId="0" applyFont="1" applyBorder="1"/>
    <xf numFmtId="2" fontId="6" fillId="3" borderId="16" xfId="0" applyNumberFormat="1" applyFont="1" applyFill="1" applyBorder="1"/>
    <xf numFmtId="44" fontId="9" fillId="3" borderId="0" xfId="0" applyNumberFormat="1" applyFont="1" applyFill="1" applyBorder="1"/>
    <xf numFmtId="2" fontId="6" fillId="3" borderId="0" xfId="0" applyNumberFormat="1" applyFont="1" applyFill="1" applyBorder="1"/>
    <xf numFmtId="0" fontId="6" fillId="0" borderId="0" xfId="0" applyFont="1"/>
    <xf numFmtId="0" fontId="7" fillId="0" borderId="0" xfId="0" applyFont="1"/>
    <xf numFmtId="0" fontId="10" fillId="4" borderId="3" xfId="0" applyFont="1" applyFill="1" applyBorder="1" applyAlignment="1">
      <alignment horizontal="left" wrapText="1"/>
    </xf>
    <xf numFmtId="0" fontId="10" fillId="3" borderId="3" xfId="0" applyFont="1" applyFill="1" applyBorder="1" applyAlignment="1" applyProtection="1">
      <alignment horizontal="left" wrapText="1"/>
      <protection locked="0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horizontal="left" wrapText="1"/>
    </xf>
    <xf numFmtId="0" fontId="10" fillId="5" borderId="3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 applyProtection="1">
      <alignment horizontal="left" wrapText="1"/>
      <protection locked="0"/>
    </xf>
    <xf numFmtId="0" fontId="10" fillId="5" borderId="3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3" borderId="3" xfId="1" applyFont="1" applyFill="1" applyBorder="1" applyAlignment="1" applyProtection="1">
      <alignment horizontal="left" wrapText="1"/>
      <protection locked="0"/>
    </xf>
    <xf numFmtId="0" fontId="10" fillId="3" borderId="3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vertical="center"/>
    </xf>
    <xf numFmtId="14" fontId="6" fillId="0" borderId="4" xfId="0" applyNumberFormat="1" applyFont="1" applyBorder="1"/>
    <xf numFmtId="0" fontId="10" fillId="5" borderId="11" xfId="0" applyFont="1" applyFill="1" applyBorder="1" applyAlignment="1">
      <alignment horizontal="left" wrapText="1"/>
    </xf>
    <xf numFmtId="0" fontId="10" fillId="3" borderId="3" xfId="0" applyFont="1" applyFill="1" applyBorder="1" applyAlignment="1" applyProtection="1">
      <alignment wrapText="1"/>
      <protection locked="0"/>
    </xf>
    <xf numFmtId="0" fontId="10" fillId="0" borderId="3" xfId="0" applyFont="1" applyFill="1" applyBorder="1" applyAlignment="1" applyProtection="1">
      <alignment wrapText="1"/>
      <protection locked="0"/>
    </xf>
    <xf numFmtId="0" fontId="10" fillId="2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wrapText="1"/>
    </xf>
    <xf numFmtId="14" fontId="9" fillId="0" borderId="0" xfId="0" applyNumberFormat="1" applyFont="1" applyBorder="1"/>
    <xf numFmtId="0" fontId="11" fillId="4" borderId="0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0" fillId="0" borderId="1" xfId="0" applyFont="1" applyFill="1" applyBorder="1"/>
    <xf numFmtId="14" fontId="6" fillId="0" borderId="1" xfId="0" applyNumberFormat="1" applyFont="1" applyBorder="1" applyAlignment="1">
      <alignment horizontal="right"/>
    </xf>
    <xf numFmtId="14" fontId="0" fillId="3" borderId="1" xfId="0" applyNumberFormat="1" applyFill="1" applyBorder="1"/>
    <xf numFmtId="14" fontId="6" fillId="3" borderId="6" xfId="0" applyNumberFormat="1" applyFont="1" applyFill="1" applyBorder="1"/>
    <xf numFmtId="0" fontId="10" fillId="0" borderId="1" xfId="0" applyFont="1" applyBorder="1"/>
    <xf numFmtId="0" fontId="10" fillId="0" borderId="6" xfId="0" applyFont="1" applyBorder="1"/>
    <xf numFmtId="44" fontId="10" fillId="0" borderId="10" xfId="0" applyNumberFormat="1" applyFont="1" applyBorder="1"/>
    <xf numFmtId="14" fontId="10" fillId="3" borderId="11" xfId="0" applyNumberFormat="1" applyFont="1" applyFill="1" applyBorder="1" applyAlignment="1">
      <alignment horizontal="right"/>
    </xf>
    <xf numFmtId="14" fontId="10" fillId="3" borderId="4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44" fontId="6" fillId="0" borderId="1" xfId="0" applyNumberFormat="1" applyFont="1" applyFill="1" applyBorder="1" applyAlignment="1"/>
    <xf numFmtId="14" fontId="10" fillId="0" borderId="1" xfId="0" applyNumberFormat="1" applyFont="1" applyFill="1" applyBorder="1"/>
    <xf numFmtId="0" fontId="10" fillId="0" borderId="3" xfId="0" applyFont="1" applyFill="1" applyBorder="1" applyAlignment="1">
      <alignment horizontal="right" vertical="center"/>
    </xf>
    <xf numFmtId="0" fontId="10" fillId="0" borderId="6" xfId="0" applyFont="1" applyFill="1" applyBorder="1"/>
    <xf numFmtId="44" fontId="10" fillId="0" borderId="10" xfId="0" applyNumberFormat="1" applyFont="1" applyFill="1" applyBorder="1"/>
    <xf numFmtId="44" fontId="10" fillId="0" borderId="1" xfId="0" applyNumberFormat="1" applyFont="1" applyFill="1" applyBorder="1"/>
    <xf numFmtId="0" fontId="5" fillId="0" borderId="0" xfId="0" applyFont="1" applyFill="1"/>
    <xf numFmtId="0" fontId="8" fillId="0" borderId="1" xfId="1" applyFont="1" applyFill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8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4" fillId="0" borderId="0" xfId="0" applyFont="1" applyFill="1" applyBorder="1"/>
    <xf numFmtId="0" fontId="14" fillId="0" borderId="0" xfId="0" applyFont="1" applyFill="1"/>
    <xf numFmtId="44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14" fontId="6" fillId="3" borderId="9" xfId="0" applyNumberFormat="1" applyFont="1" applyFill="1" applyBorder="1"/>
    <xf numFmtId="0" fontId="6" fillId="0" borderId="4" xfId="0" applyNumberFormat="1" applyFont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1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14" fontId="6" fillId="0" borderId="6" xfId="0" applyNumberFormat="1" applyFont="1" applyBorder="1" applyAlignment="1">
      <alignment horizontal="right" wrapText="1"/>
    </xf>
    <xf numFmtId="0" fontId="6" fillId="0" borderId="1" xfId="0" applyFont="1" applyFill="1" applyBorder="1" applyAlignment="1">
      <alignment horizontal="right"/>
    </xf>
    <xf numFmtId="14" fontId="7" fillId="0" borderId="1" xfId="0" applyNumberFormat="1" applyFont="1" applyBorder="1"/>
    <xf numFmtId="14" fontId="7" fillId="3" borderId="1" xfId="0" applyNumberFormat="1" applyFont="1" applyFill="1" applyBorder="1"/>
    <xf numFmtId="14" fontId="8" fillId="3" borderId="1" xfId="0" applyNumberFormat="1" applyFont="1" applyFill="1" applyBorder="1"/>
    <xf numFmtId="14" fontId="7" fillId="0" borderId="1" xfId="0" applyNumberFormat="1" applyFont="1" applyFill="1" applyBorder="1"/>
    <xf numFmtId="14" fontId="7" fillId="3" borderId="1" xfId="0" applyNumberFormat="1" applyFont="1" applyFill="1" applyBorder="1" applyAlignment="1">
      <alignment horizontal="right"/>
    </xf>
    <xf numFmtId="14" fontId="7" fillId="3" borderId="4" xfId="0" applyNumberFormat="1" applyFont="1" applyFill="1" applyBorder="1"/>
    <xf numFmtId="0" fontId="10" fillId="3" borderId="1" xfId="0" applyFont="1" applyFill="1" applyBorder="1"/>
    <xf numFmtId="0" fontId="7" fillId="0" borderId="1" xfId="0" applyFont="1" applyBorder="1"/>
    <xf numFmtId="14" fontId="6" fillId="0" borderId="4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4" fontId="6" fillId="0" borderId="2" xfId="0" applyNumberFormat="1" applyFont="1" applyBorder="1" applyAlignment="1">
      <alignment horizontal="right"/>
    </xf>
    <xf numFmtId="0" fontId="6" fillId="0" borderId="11" xfId="0" applyFont="1" applyBorder="1"/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/>
    </xf>
    <xf numFmtId="14" fontId="6" fillId="0" borderId="4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right"/>
    </xf>
    <xf numFmtId="44" fontId="6" fillId="0" borderId="4" xfId="0" applyNumberFormat="1" applyFont="1" applyFill="1" applyBorder="1"/>
    <xf numFmtId="44" fontId="4" fillId="0" borderId="0" xfId="0" applyNumberFormat="1" applyFont="1" applyFill="1" applyBorder="1" applyAlignment="1"/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7" fillId="0" borderId="1" xfId="0" applyFont="1" applyFill="1" applyBorder="1"/>
    <xf numFmtId="0" fontId="6" fillId="0" borderId="11" xfId="0" applyFont="1" applyFill="1" applyBorder="1"/>
    <xf numFmtId="14" fontId="6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0" fontId="6" fillId="3" borderId="4" xfId="0" applyNumberFormat="1" applyFont="1" applyFill="1" applyBorder="1" applyAlignment="1">
      <alignment horizontal="right"/>
    </xf>
    <xf numFmtId="44" fontId="4" fillId="3" borderId="0" xfId="0" applyNumberFormat="1" applyFont="1" applyFill="1" applyBorder="1" applyAlignment="1"/>
    <xf numFmtId="0" fontId="10" fillId="3" borderId="1" xfId="0" applyFont="1" applyFill="1" applyBorder="1" applyAlignment="1">
      <alignment horizontal="left" wrapText="1"/>
    </xf>
    <xf numFmtId="0" fontId="0" fillId="3" borderId="1" xfId="0" applyFill="1" applyBorder="1"/>
    <xf numFmtId="0" fontId="10" fillId="3" borderId="3" xfId="0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right"/>
    </xf>
    <xf numFmtId="14" fontId="10" fillId="0" borderId="4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0" fontId="10" fillId="0" borderId="4" xfId="0" applyFont="1" applyFill="1" applyBorder="1"/>
    <xf numFmtId="0" fontId="5" fillId="0" borderId="0" xfId="0" applyFont="1" applyFill="1" applyBorder="1"/>
    <xf numFmtId="14" fontId="6" fillId="3" borderId="3" xfId="0" applyNumberFormat="1" applyFont="1" applyFill="1" applyBorder="1"/>
    <xf numFmtId="0" fontId="10" fillId="4" borderId="17" xfId="0" applyFont="1" applyFill="1" applyBorder="1" applyAlignment="1">
      <alignment horizontal="left" wrapText="1"/>
    </xf>
    <xf numFmtId="0" fontId="6" fillId="3" borderId="17" xfId="0" applyFont="1" applyFill="1" applyBorder="1"/>
    <xf numFmtId="0" fontId="9" fillId="0" borderId="18" xfId="0" applyFont="1" applyBorder="1"/>
    <xf numFmtId="14" fontId="9" fillId="0" borderId="19" xfId="0" applyNumberFormat="1" applyFont="1" applyBorder="1"/>
    <xf numFmtId="14" fontId="9" fillId="0" borderId="20" xfId="0" applyNumberFormat="1" applyFont="1" applyBorder="1"/>
    <xf numFmtId="0" fontId="0" fillId="7" borderId="0" xfId="0" applyFill="1"/>
    <xf numFmtId="0" fontId="10" fillId="3" borderId="1" xfId="0" applyFont="1" applyFill="1" applyBorder="1" applyAlignment="1">
      <alignment horizontal="right"/>
    </xf>
    <xf numFmtId="44" fontId="6" fillId="3" borderId="1" xfId="0" applyNumberFormat="1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right"/>
    </xf>
    <xf numFmtId="0" fontId="15" fillId="0" borderId="0" xfId="0" applyFont="1" applyBorder="1" applyAlignment="1"/>
    <xf numFmtId="0" fontId="15" fillId="0" borderId="0" xfId="0" applyFont="1"/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44" fontId="9" fillId="3" borderId="1" xfId="0" applyNumberFormat="1" applyFont="1" applyFill="1" applyBorder="1"/>
    <xf numFmtId="44" fontId="9" fillId="0" borderId="12" xfId="0" applyNumberFormat="1" applyFont="1" applyBorder="1" applyAlignment="1">
      <alignment horizontal="center"/>
    </xf>
    <xf numFmtId="49" fontId="2" fillId="2" borderId="15" xfId="0" applyNumberFormat="1" applyFont="1" applyFill="1" applyBorder="1" applyAlignment="1" applyProtection="1">
      <alignment horizontal="center" wrapText="1"/>
      <protection locked="0"/>
    </xf>
    <xf numFmtId="44" fontId="6" fillId="0" borderId="23" xfId="0" applyNumberFormat="1" applyFont="1" applyBorder="1"/>
    <xf numFmtId="0" fontId="9" fillId="0" borderId="25" xfId="0" applyFont="1" applyBorder="1"/>
    <xf numFmtId="44" fontId="6" fillId="0" borderId="26" xfId="0" applyNumberFormat="1" applyFont="1" applyBorder="1"/>
    <xf numFmtId="0" fontId="9" fillId="0" borderId="24" xfId="0" applyFont="1" applyBorder="1"/>
    <xf numFmtId="0" fontId="9" fillId="0" borderId="27" xfId="0" applyFont="1" applyBorder="1"/>
    <xf numFmtId="0" fontId="9" fillId="0" borderId="15" xfId="0" applyFont="1" applyBorder="1"/>
    <xf numFmtId="0" fontId="9" fillId="0" borderId="21" xfId="0" applyFont="1" applyBorder="1"/>
    <xf numFmtId="0" fontId="9" fillId="0" borderId="22" xfId="0" applyFont="1" applyBorder="1"/>
    <xf numFmtId="44" fontId="9" fillId="0" borderId="28" xfId="0" applyNumberFormat="1" applyFont="1" applyBorder="1"/>
    <xf numFmtId="0" fontId="17" fillId="0" borderId="0" xfId="0" applyFont="1"/>
    <xf numFmtId="0" fontId="1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2535529</xdr:colOff>
      <xdr:row>0</xdr:row>
      <xdr:rowOff>150252</xdr:rowOff>
    </xdr:from>
    <xdr:to>
      <xdr:col>3</xdr:col>
      <xdr:colOff>3460084</xdr:colOff>
      <xdr:row>5</xdr:row>
      <xdr:rowOff>26427</xdr:rowOff>
    </xdr:to>
    <xdr:pic>
      <xdr:nvPicPr>
        <xdr:cNvPr id="3" name="Imagen 2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0071" y="150252"/>
          <a:ext cx="924555" cy="81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D729"/>
  <sheetViews>
    <sheetView showGridLines="0" tabSelected="1" view="pageBreakPreview" zoomScale="71" zoomScaleNormal="100" zoomScaleSheetLayoutView="71" workbookViewId="0">
      <pane ySplit="9" topLeftCell="A649" activePane="bottomLeft" state="frozen"/>
      <selection pane="bottomLeft" activeCell="D558" sqref="D558"/>
    </sheetView>
  </sheetViews>
  <sheetFormatPr baseColWidth="10" defaultRowHeight="15" x14ac:dyDescent="0.25"/>
  <cols>
    <col min="1" max="1" width="5.140625" customWidth="1"/>
    <col min="2" max="2" width="17.28515625" customWidth="1"/>
    <col min="3" max="3" width="13.140625" customWidth="1"/>
    <col min="4" max="4" width="77.28515625" customWidth="1"/>
    <col min="5" max="5" width="13.28515625" customWidth="1"/>
    <col min="6" max="6" width="19.140625" customWidth="1"/>
    <col min="7" max="7" width="11.28515625" customWidth="1"/>
    <col min="8" max="8" width="18" customWidth="1"/>
    <col min="9" max="9" width="18.7109375" customWidth="1"/>
  </cols>
  <sheetData>
    <row r="6" spans="1:160" ht="18.75" x14ac:dyDescent="0.3">
      <c r="A6" s="200" t="s">
        <v>606</v>
      </c>
      <c r="B6" s="200"/>
      <c r="C6" s="200"/>
      <c r="D6" s="200"/>
      <c r="E6" s="200"/>
      <c r="F6" s="200"/>
      <c r="G6" s="200"/>
      <c r="H6" s="200"/>
      <c r="I6" s="200"/>
    </row>
    <row r="7" spans="1:160" x14ac:dyDescent="0.25">
      <c r="A7" s="201" t="s">
        <v>640</v>
      </c>
      <c r="B7" s="201"/>
      <c r="C7" s="201"/>
      <c r="D7" s="201"/>
      <c r="E7" s="201"/>
      <c r="F7" s="201"/>
      <c r="G7" s="201"/>
      <c r="H7" s="201"/>
      <c r="I7" s="20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160" ht="25.5" customHeight="1" thickBot="1" x14ac:dyDescent="0.3">
      <c r="A8" s="189" t="s">
        <v>677</v>
      </c>
      <c r="B8" s="189"/>
      <c r="C8" s="189"/>
      <c r="D8" s="189"/>
      <c r="E8" s="189"/>
      <c r="F8" s="189"/>
      <c r="G8" s="189"/>
      <c r="H8" s="189"/>
      <c r="I8" s="18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</row>
    <row r="9" spans="1:160" s="6" customFormat="1" ht="51.75" customHeight="1" thickBot="1" x14ac:dyDescent="0.25">
      <c r="A9" s="118" t="s">
        <v>0</v>
      </c>
      <c r="B9" s="119" t="s">
        <v>233</v>
      </c>
      <c r="C9" s="120" t="s">
        <v>1</v>
      </c>
      <c r="D9" s="121" t="s">
        <v>2</v>
      </c>
      <c r="E9" s="121" t="s">
        <v>3</v>
      </c>
      <c r="F9" s="121" t="s">
        <v>4</v>
      </c>
      <c r="G9" s="121" t="s">
        <v>664</v>
      </c>
      <c r="H9" s="121" t="s">
        <v>665</v>
      </c>
      <c r="I9" s="121" t="s">
        <v>666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23"/>
    </row>
    <row r="10" spans="1:160" s="45" customFormat="1" ht="13.5" customHeight="1" x14ac:dyDescent="0.2">
      <c r="A10" s="9">
        <v>1</v>
      </c>
      <c r="B10" s="133">
        <v>44664</v>
      </c>
      <c r="C10" s="130">
        <v>45107</v>
      </c>
      <c r="D10" s="129" t="s">
        <v>465</v>
      </c>
      <c r="E10" s="131" t="s">
        <v>195</v>
      </c>
      <c r="F10" s="132">
        <v>26111704</v>
      </c>
      <c r="G10" s="132">
        <v>2</v>
      </c>
      <c r="H10" s="15">
        <v>350.01</v>
      </c>
      <c r="I10" s="17">
        <f>+G10*H10</f>
        <v>700.02</v>
      </c>
    </row>
    <row r="11" spans="1:160" x14ac:dyDescent="0.25">
      <c r="A11" s="9">
        <v>2</v>
      </c>
      <c r="B11" s="25">
        <v>44664</v>
      </c>
      <c r="C11" s="25">
        <v>45107</v>
      </c>
      <c r="D11" s="68" t="s">
        <v>5</v>
      </c>
      <c r="E11" s="9" t="s">
        <v>203</v>
      </c>
      <c r="F11" s="9"/>
      <c r="G11" s="16">
        <v>1</v>
      </c>
      <c r="H11" s="15">
        <v>500</v>
      </c>
      <c r="I11" s="17">
        <f t="shared" ref="I11:I74" si="0">+G11*H11</f>
        <v>500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</row>
    <row r="12" spans="1:160" x14ac:dyDescent="0.25">
      <c r="A12" s="9">
        <v>3</v>
      </c>
      <c r="B12" s="29">
        <v>44739</v>
      </c>
      <c r="C12" s="29">
        <v>45107</v>
      </c>
      <c r="D12" s="68" t="s">
        <v>6</v>
      </c>
      <c r="E12" s="9" t="s">
        <v>203</v>
      </c>
      <c r="F12" s="6">
        <v>60121702</v>
      </c>
      <c r="G12" s="9">
        <v>1</v>
      </c>
      <c r="H12" s="15">
        <v>290</v>
      </c>
      <c r="I12" s="17">
        <f t="shared" si="0"/>
        <v>290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</row>
    <row r="13" spans="1:160" x14ac:dyDescent="0.25">
      <c r="A13" s="9">
        <v>4</v>
      </c>
      <c r="B13" s="29">
        <v>44664</v>
      </c>
      <c r="C13" s="29">
        <v>45107</v>
      </c>
      <c r="D13" s="68" t="s">
        <v>7</v>
      </c>
      <c r="E13" s="9" t="s">
        <v>203</v>
      </c>
      <c r="F13" s="6">
        <v>60121702</v>
      </c>
      <c r="G13" s="9">
        <v>1</v>
      </c>
      <c r="H13" s="15">
        <v>320</v>
      </c>
      <c r="I13" s="17">
        <f t="shared" si="0"/>
        <v>320</v>
      </c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</row>
    <row r="14" spans="1:160" x14ac:dyDescent="0.25">
      <c r="A14" s="9">
        <v>5</v>
      </c>
      <c r="B14" s="29">
        <v>44739</v>
      </c>
      <c r="C14" s="29">
        <v>45107</v>
      </c>
      <c r="D14" s="68" t="s">
        <v>8</v>
      </c>
      <c r="E14" s="9" t="s">
        <v>203</v>
      </c>
      <c r="F14" s="6">
        <v>60121702</v>
      </c>
      <c r="G14" s="9">
        <v>5</v>
      </c>
      <c r="H14" s="15">
        <v>800</v>
      </c>
      <c r="I14" s="17">
        <f t="shared" si="0"/>
        <v>4000</v>
      </c>
    </row>
    <row r="15" spans="1:160" x14ac:dyDescent="0.25">
      <c r="A15" s="9">
        <v>6</v>
      </c>
      <c r="B15" s="11">
        <v>44924</v>
      </c>
      <c r="C15" s="29">
        <v>45107</v>
      </c>
      <c r="D15" s="68" t="s">
        <v>9</v>
      </c>
      <c r="E15" s="9" t="s">
        <v>203</v>
      </c>
      <c r="F15" s="6">
        <v>44111516</v>
      </c>
      <c r="G15" s="9">
        <v>24</v>
      </c>
      <c r="H15" s="15">
        <v>188.8</v>
      </c>
      <c r="I15" s="17">
        <f t="shared" si="0"/>
        <v>4531.2000000000007</v>
      </c>
    </row>
    <row r="16" spans="1:160" x14ac:dyDescent="0.25">
      <c r="A16" s="9">
        <v>7</v>
      </c>
      <c r="B16" s="29">
        <v>44946</v>
      </c>
      <c r="C16" s="29">
        <v>45152</v>
      </c>
      <c r="D16" s="68" t="s">
        <v>262</v>
      </c>
      <c r="E16" s="9" t="s">
        <v>203</v>
      </c>
      <c r="F16" s="6">
        <v>44111516</v>
      </c>
      <c r="G16" s="9">
        <v>1</v>
      </c>
      <c r="H16" s="15">
        <v>2360</v>
      </c>
      <c r="I16" s="17">
        <f t="shared" si="0"/>
        <v>2360</v>
      </c>
    </row>
    <row r="17" spans="1:9" s="4" customFormat="1" x14ac:dyDescent="0.25">
      <c r="A17" s="9">
        <v>8</v>
      </c>
      <c r="B17" s="11">
        <v>45117</v>
      </c>
      <c r="C17" s="11">
        <v>45289</v>
      </c>
      <c r="D17" s="69" t="s">
        <v>295</v>
      </c>
      <c r="E17" s="14" t="s">
        <v>203</v>
      </c>
      <c r="F17" s="20">
        <v>60121702</v>
      </c>
      <c r="G17" s="14">
        <v>7</v>
      </c>
      <c r="H17" s="21">
        <v>430.7</v>
      </c>
      <c r="I17" s="17">
        <f t="shared" si="0"/>
        <v>3014.9</v>
      </c>
    </row>
    <row r="18" spans="1:9" x14ac:dyDescent="0.25">
      <c r="A18" s="9">
        <v>9</v>
      </c>
      <c r="B18" s="11">
        <v>45117</v>
      </c>
      <c r="C18" s="29">
        <v>45117</v>
      </c>
      <c r="D18" s="69" t="s">
        <v>10</v>
      </c>
      <c r="E18" s="9" t="s">
        <v>203</v>
      </c>
      <c r="F18" s="6">
        <v>60121702</v>
      </c>
      <c r="G18" s="9">
        <v>6</v>
      </c>
      <c r="H18" s="15">
        <v>430.7</v>
      </c>
      <c r="I18" s="17">
        <f t="shared" si="0"/>
        <v>2584.1999999999998</v>
      </c>
    </row>
    <row r="19" spans="1:9" x14ac:dyDescent="0.25">
      <c r="A19" s="9">
        <v>10</v>
      </c>
      <c r="B19" s="29">
        <v>44196</v>
      </c>
      <c r="C19" s="29">
        <v>45107</v>
      </c>
      <c r="D19" s="69" t="s">
        <v>11</v>
      </c>
      <c r="E19" s="9" t="s">
        <v>203</v>
      </c>
      <c r="F19" s="6">
        <v>60121702</v>
      </c>
      <c r="G19" s="9">
        <v>1</v>
      </c>
      <c r="H19" s="15">
        <v>430.7</v>
      </c>
      <c r="I19" s="17">
        <f t="shared" si="0"/>
        <v>430.7</v>
      </c>
    </row>
    <row r="20" spans="1:9" s="4" customFormat="1" x14ac:dyDescent="0.25">
      <c r="A20" s="9">
        <v>11</v>
      </c>
      <c r="B20" s="11">
        <v>45091</v>
      </c>
      <c r="C20" s="11">
        <v>45107</v>
      </c>
      <c r="D20" s="69" t="s">
        <v>12</v>
      </c>
      <c r="E20" s="14" t="s">
        <v>203</v>
      </c>
      <c r="F20" s="18">
        <v>60121702</v>
      </c>
      <c r="G20" s="14">
        <v>20</v>
      </c>
      <c r="H20" s="21">
        <v>590</v>
      </c>
      <c r="I20" s="17">
        <f t="shared" si="0"/>
        <v>11800</v>
      </c>
    </row>
    <row r="21" spans="1:9" x14ac:dyDescent="0.25">
      <c r="A21" s="9">
        <v>12</v>
      </c>
      <c r="B21" s="29">
        <v>44196</v>
      </c>
      <c r="C21" s="29">
        <v>45107</v>
      </c>
      <c r="D21" s="69" t="s">
        <v>284</v>
      </c>
      <c r="E21" s="9" t="s">
        <v>203</v>
      </c>
      <c r="F21" s="6">
        <v>60121702</v>
      </c>
      <c r="G21" s="9">
        <v>1</v>
      </c>
      <c r="H21" s="15">
        <v>354</v>
      </c>
      <c r="I21" s="17">
        <f t="shared" si="0"/>
        <v>354</v>
      </c>
    </row>
    <row r="22" spans="1:9" x14ac:dyDescent="0.25">
      <c r="A22" s="9">
        <v>13</v>
      </c>
      <c r="B22" s="29">
        <v>45091</v>
      </c>
      <c r="C22" s="29">
        <v>45107</v>
      </c>
      <c r="D22" s="69" t="s">
        <v>284</v>
      </c>
      <c r="E22" s="9" t="s">
        <v>213</v>
      </c>
      <c r="F22" s="23">
        <v>60121702</v>
      </c>
      <c r="G22" s="9">
        <v>15</v>
      </c>
      <c r="H22" s="15">
        <v>649</v>
      </c>
      <c r="I22" s="17">
        <f t="shared" si="0"/>
        <v>9735</v>
      </c>
    </row>
    <row r="23" spans="1:9" x14ac:dyDescent="0.25">
      <c r="A23" s="9">
        <v>14</v>
      </c>
      <c r="B23" s="29">
        <v>45091</v>
      </c>
      <c r="C23" s="29">
        <v>45296</v>
      </c>
      <c r="D23" s="69" t="s">
        <v>285</v>
      </c>
      <c r="E23" s="9" t="s">
        <v>203</v>
      </c>
      <c r="F23" s="23">
        <v>60121702</v>
      </c>
      <c r="G23" s="9">
        <v>5</v>
      </c>
      <c r="H23" s="15">
        <v>649</v>
      </c>
      <c r="I23" s="17">
        <f t="shared" si="0"/>
        <v>3245</v>
      </c>
    </row>
    <row r="24" spans="1:9" x14ac:dyDescent="0.25">
      <c r="A24" s="9">
        <v>15</v>
      </c>
      <c r="B24" s="29">
        <v>45117</v>
      </c>
      <c r="C24" s="29">
        <v>45117</v>
      </c>
      <c r="D24" s="69" t="s">
        <v>294</v>
      </c>
      <c r="E24" s="9" t="s">
        <v>203</v>
      </c>
      <c r="F24" s="20">
        <v>60121702</v>
      </c>
      <c r="G24" s="9">
        <v>19</v>
      </c>
      <c r="H24" s="15">
        <v>430.7</v>
      </c>
      <c r="I24" s="17">
        <f t="shared" si="0"/>
        <v>8183.3</v>
      </c>
    </row>
    <row r="25" spans="1:9" x14ac:dyDescent="0.25">
      <c r="A25" s="9">
        <v>16</v>
      </c>
      <c r="B25" s="29">
        <v>45091</v>
      </c>
      <c r="C25" s="29">
        <v>45107</v>
      </c>
      <c r="D25" s="69" t="s">
        <v>286</v>
      </c>
      <c r="E25" s="9" t="s">
        <v>203</v>
      </c>
      <c r="F25" s="23">
        <v>60121702</v>
      </c>
      <c r="G25" s="9">
        <v>1</v>
      </c>
      <c r="H25" s="15">
        <v>767</v>
      </c>
      <c r="I25" s="17">
        <f t="shared" si="0"/>
        <v>767</v>
      </c>
    </row>
    <row r="26" spans="1:9" x14ac:dyDescent="0.25">
      <c r="A26" s="9">
        <v>17</v>
      </c>
      <c r="B26" s="29">
        <v>45060</v>
      </c>
      <c r="C26" s="29">
        <v>45107</v>
      </c>
      <c r="D26" s="69" t="s">
        <v>287</v>
      </c>
      <c r="E26" s="9" t="s">
        <v>203</v>
      </c>
      <c r="F26" s="23">
        <v>60121702</v>
      </c>
      <c r="G26" s="9">
        <v>6</v>
      </c>
      <c r="H26" s="15">
        <v>649</v>
      </c>
      <c r="I26" s="17">
        <f t="shared" si="0"/>
        <v>3894</v>
      </c>
    </row>
    <row r="27" spans="1:9" x14ac:dyDescent="0.25">
      <c r="A27" s="9">
        <v>18</v>
      </c>
      <c r="B27" s="29">
        <v>45060</v>
      </c>
      <c r="C27" s="29">
        <v>45107</v>
      </c>
      <c r="D27" s="69" t="s">
        <v>288</v>
      </c>
      <c r="E27" s="9" t="s">
        <v>203</v>
      </c>
      <c r="F27" s="23">
        <v>60121702</v>
      </c>
      <c r="G27" s="9">
        <v>1</v>
      </c>
      <c r="H27" s="15">
        <v>649</v>
      </c>
      <c r="I27" s="17">
        <f t="shared" si="0"/>
        <v>649</v>
      </c>
    </row>
    <row r="28" spans="1:9" x14ac:dyDescent="0.25">
      <c r="A28" s="9">
        <v>19</v>
      </c>
      <c r="B28" s="11">
        <v>44664</v>
      </c>
      <c r="C28" s="29">
        <v>45107</v>
      </c>
      <c r="D28" s="68" t="s">
        <v>13</v>
      </c>
      <c r="E28" s="9" t="s">
        <v>203</v>
      </c>
      <c r="F28" s="70">
        <v>60101732</v>
      </c>
      <c r="G28" s="9">
        <v>2</v>
      </c>
      <c r="H28" s="15">
        <v>2000.1</v>
      </c>
      <c r="I28" s="17">
        <f t="shared" si="0"/>
        <v>4000.2</v>
      </c>
    </row>
    <row r="29" spans="1:9" x14ac:dyDescent="0.25">
      <c r="A29" s="9">
        <v>20</v>
      </c>
      <c r="B29" s="29">
        <v>44664</v>
      </c>
      <c r="C29" s="29">
        <v>45107</v>
      </c>
      <c r="D29" s="71" t="s">
        <v>14</v>
      </c>
      <c r="E29" s="6" t="s">
        <v>202</v>
      </c>
      <c r="F29" s="70">
        <v>44122101</v>
      </c>
      <c r="G29" s="9">
        <v>3</v>
      </c>
      <c r="H29" s="15">
        <v>14.46</v>
      </c>
      <c r="I29" s="17">
        <f t="shared" si="0"/>
        <v>43.38</v>
      </c>
    </row>
    <row r="30" spans="1:9" x14ac:dyDescent="0.25">
      <c r="A30" s="9">
        <v>21</v>
      </c>
      <c r="B30" s="29">
        <v>45198</v>
      </c>
      <c r="C30" s="29">
        <v>45198</v>
      </c>
      <c r="D30" s="71" t="s">
        <v>308</v>
      </c>
      <c r="E30" s="6" t="s">
        <v>202</v>
      </c>
      <c r="F30" s="70">
        <v>44122101</v>
      </c>
      <c r="G30" s="9">
        <v>75</v>
      </c>
      <c r="H30" s="15">
        <v>35</v>
      </c>
      <c r="I30" s="17">
        <f t="shared" si="0"/>
        <v>2625</v>
      </c>
    </row>
    <row r="31" spans="1:9" x14ac:dyDescent="0.25">
      <c r="A31" s="9">
        <v>22</v>
      </c>
      <c r="B31" s="29">
        <v>45387</v>
      </c>
      <c r="C31" s="29">
        <v>45391</v>
      </c>
      <c r="D31" s="71" t="s">
        <v>308</v>
      </c>
      <c r="E31" s="6" t="s">
        <v>202</v>
      </c>
      <c r="F31" s="70">
        <v>44122101</v>
      </c>
      <c r="G31" s="9">
        <v>40</v>
      </c>
      <c r="H31" s="15">
        <v>50</v>
      </c>
      <c r="I31" s="17">
        <f t="shared" si="0"/>
        <v>2000</v>
      </c>
    </row>
    <row r="32" spans="1:9" x14ac:dyDescent="0.25">
      <c r="A32" s="9">
        <v>23</v>
      </c>
      <c r="B32" s="29">
        <v>45387</v>
      </c>
      <c r="C32" s="29">
        <v>45391</v>
      </c>
      <c r="D32" s="71" t="s">
        <v>309</v>
      </c>
      <c r="E32" s="6" t="s">
        <v>202</v>
      </c>
      <c r="F32" s="70">
        <v>44122101</v>
      </c>
      <c r="G32" s="9">
        <v>62</v>
      </c>
      <c r="H32" s="15">
        <v>35</v>
      </c>
      <c r="I32" s="17">
        <f t="shared" si="0"/>
        <v>2170</v>
      </c>
    </row>
    <row r="33" spans="1:9" x14ac:dyDescent="0.25">
      <c r="A33" s="9">
        <v>24</v>
      </c>
      <c r="B33" s="11">
        <v>45209</v>
      </c>
      <c r="C33" s="29">
        <v>45260</v>
      </c>
      <c r="D33" s="71" t="s">
        <v>15</v>
      </c>
      <c r="E33" s="6" t="s">
        <v>213</v>
      </c>
      <c r="F33" s="70">
        <v>44111503</v>
      </c>
      <c r="G33" s="9">
        <v>10</v>
      </c>
      <c r="H33" s="15">
        <v>944</v>
      </c>
      <c r="I33" s="17">
        <f t="shared" si="0"/>
        <v>9440</v>
      </c>
    </row>
    <row r="34" spans="1:9" x14ac:dyDescent="0.25">
      <c r="A34" s="9">
        <v>25</v>
      </c>
      <c r="B34" s="29">
        <v>44664</v>
      </c>
      <c r="C34" s="29">
        <v>45107</v>
      </c>
      <c r="D34" s="71" t="s">
        <v>16</v>
      </c>
      <c r="E34" s="6" t="s">
        <v>203</v>
      </c>
      <c r="F34" s="72">
        <v>44111503</v>
      </c>
      <c r="G34" s="9">
        <v>6</v>
      </c>
      <c r="H34" s="15">
        <v>265</v>
      </c>
      <c r="I34" s="17">
        <f t="shared" si="0"/>
        <v>1590</v>
      </c>
    </row>
    <row r="35" spans="1:9" s="116" customFormat="1" x14ac:dyDescent="0.25">
      <c r="A35" s="9">
        <v>26</v>
      </c>
      <c r="B35" s="111">
        <v>45056</v>
      </c>
      <c r="C35" s="31">
        <v>45315</v>
      </c>
      <c r="D35" s="74" t="s">
        <v>273</v>
      </c>
      <c r="E35" s="99" t="s">
        <v>195</v>
      </c>
      <c r="F35" s="112">
        <v>14111530</v>
      </c>
      <c r="G35" s="113">
        <v>623</v>
      </c>
      <c r="H35" s="114">
        <v>123.99</v>
      </c>
      <c r="I35" s="17">
        <f t="shared" si="0"/>
        <v>77245.77</v>
      </c>
    </row>
    <row r="36" spans="1:9" s="116" customFormat="1" x14ac:dyDescent="0.25">
      <c r="A36" s="9">
        <v>27</v>
      </c>
      <c r="B36" s="111">
        <v>45238</v>
      </c>
      <c r="C36" s="31">
        <v>45238</v>
      </c>
      <c r="D36" s="74" t="s">
        <v>273</v>
      </c>
      <c r="E36" s="99" t="s">
        <v>195</v>
      </c>
      <c r="F36" s="112">
        <v>14111530</v>
      </c>
      <c r="G36" s="113">
        <v>733</v>
      </c>
      <c r="H36" s="114">
        <v>144.99</v>
      </c>
      <c r="I36" s="17">
        <f t="shared" si="0"/>
        <v>106277.67000000001</v>
      </c>
    </row>
    <row r="37" spans="1:9" x14ac:dyDescent="0.25">
      <c r="A37" s="9">
        <v>28</v>
      </c>
      <c r="B37" s="29">
        <v>44778</v>
      </c>
      <c r="C37" s="29">
        <v>45107</v>
      </c>
      <c r="D37" s="73" t="s">
        <v>224</v>
      </c>
      <c r="E37" s="6" t="s">
        <v>203</v>
      </c>
      <c r="F37" s="24">
        <v>55121715</v>
      </c>
      <c r="G37" s="9">
        <v>7</v>
      </c>
      <c r="H37" s="15">
        <v>2124</v>
      </c>
      <c r="I37" s="17">
        <f t="shared" si="0"/>
        <v>14868</v>
      </c>
    </row>
    <row r="38" spans="1:9" x14ac:dyDescent="0.25">
      <c r="A38" s="9">
        <v>29</v>
      </c>
      <c r="B38" s="29">
        <v>45328</v>
      </c>
      <c r="C38" s="29">
        <v>45350</v>
      </c>
      <c r="D38" s="73" t="s">
        <v>225</v>
      </c>
      <c r="E38" s="6" t="s">
        <v>203</v>
      </c>
      <c r="F38" s="24">
        <v>55121715</v>
      </c>
      <c r="G38" s="9">
        <v>2</v>
      </c>
      <c r="H38" s="15">
        <v>3068</v>
      </c>
      <c r="I38" s="17">
        <f t="shared" si="0"/>
        <v>6136</v>
      </c>
    </row>
    <row r="39" spans="1:9" x14ac:dyDescent="0.25">
      <c r="A39" s="9">
        <v>30</v>
      </c>
      <c r="B39" s="29">
        <v>44778</v>
      </c>
      <c r="C39" s="29">
        <v>45107</v>
      </c>
      <c r="D39" s="73" t="s">
        <v>225</v>
      </c>
      <c r="E39" s="6" t="s">
        <v>203</v>
      </c>
      <c r="F39" s="24">
        <v>55121715</v>
      </c>
      <c r="G39" s="9">
        <v>4</v>
      </c>
      <c r="H39" s="15">
        <v>2832</v>
      </c>
      <c r="I39" s="17">
        <f t="shared" si="0"/>
        <v>11328</v>
      </c>
    </row>
    <row r="40" spans="1:9" ht="14.25" customHeight="1" x14ac:dyDescent="0.25">
      <c r="A40" s="9">
        <v>31</v>
      </c>
      <c r="B40" s="29">
        <v>44778</v>
      </c>
      <c r="C40" s="29">
        <v>45107</v>
      </c>
      <c r="D40" s="73" t="s">
        <v>226</v>
      </c>
      <c r="E40" s="6" t="s">
        <v>203</v>
      </c>
      <c r="F40" s="24">
        <v>55121715</v>
      </c>
      <c r="G40" s="9">
        <v>3</v>
      </c>
      <c r="H40" s="15">
        <v>1888</v>
      </c>
      <c r="I40" s="17">
        <f t="shared" si="0"/>
        <v>5664</v>
      </c>
    </row>
    <row r="41" spans="1:9" ht="14.25" customHeight="1" x14ac:dyDescent="0.25">
      <c r="A41" s="9">
        <v>32</v>
      </c>
      <c r="B41" s="29">
        <v>45281</v>
      </c>
      <c r="C41" s="29">
        <v>45289</v>
      </c>
      <c r="D41" s="73" t="s">
        <v>226</v>
      </c>
      <c r="E41" s="6" t="s">
        <v>203</v>
      </c>
      <c r="F41" s="24">
        <v>55121715</v>
      </c>
      <c r="G41" s="9">
        <v>4</v>
      </c>
      <c r="H41" s="15">
        <v>5900</v>
      </c>
      <c r="I41" s="17">
        <f t="shared" si="0"/>
        <v>23600</v>
      </c>
    </row>
    <row r="42" spans="1:9" x14ac:dyDescent="0.25">
      <c r="A42" s="9">
        <v>33</v>
      </c>
      <c r="B42" s="29">
        <v>44778</v>
      </c>
      <c r="C42" s="29">
        <v>45107</v>
      </c>
      <c r="D42" s="73" t="s">
        <v>223</v>
      </c>
      <c r="E42" s="6" t="s">
        <v>203</v>
      </c>
      <c r="F42" s="24">
        <v>55121715</v>
      </c>
      <c r="G42" s="9">
        <v>7</v>
      </c>
      <c r="H42" s="15">
        <v>4484</v>
      </c>
      <c r="I42" s="17">
        <f t="shared" si="0"/>
        <v>31388</v>
      </c>
    </row>
    <row r="43" spans="1:9" x14ac:dyDescent="0.25">
      <c r="A43" s="9">
        <v>34</v>
      </c>
      <c r="B43" s="29">
        <v>45328</v>
      </c>
      <c r="C43" s="29">
        <v>45350</v>
      </c>
      <c r="D43" s="73" t="s">
        <v>227</v>
      </c>
      <c r="E43" s="6" t="s">
        <v>203</v>
      </c>
      <c r="F43" s="24">
        <v>55121715</v>
      </c>
      <c r="G43" s="9">
        <v>6</v>
      </c>
      <c r="H43" s="15">
        <v>6136</v>
      </c>
      <c r="I43" s="17">
        <f t="shared" si="0"/>
        <v>36816</v>
      </c>
    </row>
    <row r="44" spans="1:9" x14ac:dyDescent="0.25">
      <c r="A44" s="9">
        <v>35</v>
      </c>
      <c r="B44" s="29">
        <v>44778</v>
      </c>
      <c r="C44" s="29">
        <v>45107</v>
      </c>
      <c r="D44" s="73" t="s">
        <v>228</v>
      </c>
      <c r="E44" s="6" t="s">
        <v>203</v>
      </c>
      <c r="F44" s="24">
        <v>55121715</v>
      </c>
      <c r="G44" s="9">
        <v>3</v>
      </c>
      <c r="H44" s="15">
        <v>5900</v>
      </c>
      <c r="I44" s="17">
        <f t="shared" si="0"/>
        <v>17700</v>
      </c>
    </row>
    <row r="45" spans="1:9" x14ac:dyDescent="0.25">
      <c r="A45" s="9">
        <v>36</v>
      </c>
      <c r="B45" s="29">
        <v>45282</v>
      </c>
      <c r="C45" s="29">
        <v>45289</v>
      </c>
      <c r="D45" s="73" t="s">
        <v>228</v>
      </c>
      <c r="E45" s="6" t="s">
        <v>203</v>
      </c>
      <c r="F45" s="24">
        <v>55121715</v>
      </c>
      <c r="G45" s="9">
        <v>4</v>
      </c>
      <c r="H45" s="15">
        <v>1888</v>
      </c>
      <c r="I45" s="17">
        <f t="shared" si="0"/>
        <v>7552</v>
      </c>
    </row>
    <row r="46" spans="1:9" x14ac:dyDescent="0.25">
      <c r="A46" s="9">
        <v>37</v>
      </c>
      <c r="B46" s="29">
        <v>44844</v>
      </c>
      <c r="C46" s="29">
        <v>45107</v>
      </c>
      <c r="D46" s="73" t="s">
        <v>244</v>
      </c>
      <c r="E46" s="6" t="s">
        <v>203</v>
      </c>
      <c r="F46" s="24">
        <v>55121715</v>
      </c>
      <c r="G46" s="9">
        <v>2</v>
      </c>
      <c r="H46" s="15">
        <v>3068</v>
      </c>
      <c r="I46" s="17">
        <f t="shared" si="0"/>
        <v>6136</v>
      </c>
    </row>
    <row r="47" spans="1:9" ht="14.25" customHeight="1" x14ac:dyDescent="0.25">
      <c r="A47" s="9">
        <v>38</v>
      </c>
      <c r="B47" s="29">
        <v>44844</v>
      </c>
      <c r="C47" s="29">
        <v>45107</v>
      </c>
      <c r="D47" s="73" t="s">
        <v>245</v>
      </c>
      <c r="E47" s="6" t="s">
        <v>203</v>
      </c>
      <c r="F47" s="24">
        <v>55121715</v>
      </c>
      <c r="G47" s="9">
        <v>2</v>
      </c>
      <c r="H47" s="15">
        <v>3068</v>
      </c>
      <c r="I47" s="17">
        <f t="shared" si="0"/>
        <v>6136</v>
      </c>
    </row>
    <row r="48" spans="1:9" ht="14.25" customHeight="1" x14ac:dyDescent="0.25">
      <c r="A48" s="9">
        <v>39</v>
      </c>
      <c r="B48" s="29">
        <v>44832</v>
      </c>
      <c r="C48" s="29">
        <v>45107</v>
      </c>
      <c r="D48" s="74" t="s">
        <v>17</v>
      </c>
      <c r="E48" s="6" t="s">
        <v>203</v>
      </c>
      <c r="F48" s="6">
        <v>26111702</v>
      </c>
      <c r="G48" s="9">
        <v>9</v>
      </c>
      <c r="H48" s="15">
        <v>39.58</v>
      </c>
      <c r="I48" s="17">
        <f t="shared" si="0"/>
        <v>356.21999999999997</v>
      </c>
    </row>
    <row r="49" spans="1:9" ht="14.25" customHeight="1" x14ac:dyDescent="0.25">
      <c r="A49" s="9">
        <v>40</v>
      </c>
      <c r="B49" s="29">
        <v>45348</v>
      </c>
      <c r="C49" s="29">
        <v>45351</v>
      </c>
      <c r="D49" s="74" t="s">
        <v>17</v>
      </c>
      <c r="E49" s="6" t="s">
        <v>203</v>
      </c>
      <c r="F49" s="6">
        <v>26111702</v>
      </c>
      <c r="G49" s="9">
        <v>65</v>
      </c>
      <c r="H49" s="15">
        <v>41.3</v>
      </c>
      <c r="I49" s="17">
        <f t="shared" si="0"/>
        <v>2684.5</v>
      </c>
    </row>
    <row r="50" spans="1:9" x14ac:dyDescent="0.25">
      <c r="A50" s="9">
        <v>41</v>
      </c>
      <c r="B50" s="11">
        <v>44196</v>
      </c>
      <c r="C50" s="29">
        <v>45293</v>
      </c>
      <c r="D50" s="74" t="s">
        <v>18</v>
      </c>
      <c r="E50" s="6" t="s">
        <v>203</v>
      </c>
      <c r="F50" s="6">
        <v>26111702</v>
      </c>
      <c r="G50" s="9">
        <v>14</v>
      </c>
      <c r="H50" s="15">
        <v>42</v>
      </c>
      <c r="I50" s="17">
        <f t="shared" si="0"/>
        <v>588</v>
      </c>
    </row>
    <row r="51" spans="1:9" x14ac:dyDescent="0.25">
      <c r="A51" s="9">
        <v>42</v>
      </c>
      <c r="B51" s="11">
        <v>45348</v>
      </c>
      <c r="C51" s="29">
        <v>45351</v>
      </c>
      <c r="D51" s="74" t="s">
        <v>18</v>
      </c>
      <c r="E51" s="6" t="s">
        <v>203</v>
      </c>
      <c r="F51" s="6">
        <v>26111702</v>
      </c>
      <c r="G51" s="9">
        <v>65</v>
      </c>
      <c r="H51" s="15">
        <v>41.3</v>
      </c>
      <c r="I51" s="17">
        <f t="shared" si="0"/>
        <v>2684.5</v>
      </c>
    </row>
    <row r="52" spans="1:9" s="4" customFormat="1" x14ac:dyDescent="0.25">
      <c r="A52" s="9">
        <v>43</v>
      </c>
      <c r="B52" s="102">
        <v>45205</v>
      </c>
      <c r="C52" s="11">
        <v>45209</v>
      </c>
      <c r="D52" s="68" t="s">
        <v>19</v>
      </c>
      <c r="E52" s="18" t="s">
        <v>203</v>
      </c>
      <c r="F52" s="18">
        <v>26111702</v>
      </c>
      <c r="G52" s="14">
        <v>4</v>
      </c>
      <c r="H52" s="21">
        <v>224.2</v>
      </c>
      <c r="I52" s="17">
        <f t="shared" si="0"/>
        <v>896.8</v>
      </c>
    </row>
    <row r="53" spans="1:9" s="4" customFormat="1" x14ac:dyDescent="0.25">
      <c r="A53" s="9">
        <v>44</v>
      </c>
      <c r="B53" s="102">
        <v>45348</v>
      </c>
      <c r="C53" s="11">
        <v>45351</v>
      </c>
      <c r="D53" s="68" t="s">
        <v>19</v>
      </c>
      <c r="E53" s="18" t="s">
        <v>203</v>
      </c>
      <c r="F53" s="18">
        <v>26111702</v>
      </c>
      <c r="G53" s="14">
        <v>40</v>
      </c>
      <c r="H53" s="21">
        <v>164.02</v>
      </c>
      <c r="I53" s="17">
        <f t="shared" si="0"/>
        <v>6560.8</v>
      </c>
    </row>
    <row r="54" spans="1:9" x14ac:dyDescent="0.25">
      <c r="A54" s="9">
        <v>45</v>
      </c>
      <c r="B54" s="25">
        <v>44974</v>
      </c>
      <c r="C54" s="29">
        <v>45107</v>
      </c>
      <c r="D54" s="68" t="s">
        <v>234</v>
      </c>
      <c r="E54" s="6" t="s">
        <v>203</v>
      </c>
      <c r="F54" s="6">
        <v>26111702</v>
      </c>
      <c r="G54" s="9">
        <v>26</v>
      </c>
      <c r="H54" s="15">
        <v>293.01</v>
      </c>
      <c r="I54" s="17">
        <f t="shared" si="0"/>
        <v>7618.26</v>
      </c>
    </row>
    <row r="55" spans="1:9" x14ac:dyDescent="0.25">
      <c r="A55" s="9">
        <v>46</v>
      </c>
      <c r="B55" s="31">
        <v>45348</v>
      </c>
      <c r="C55" s="29">
        <v>45351</v>
      </c>
      <c r="D55" s="68" t="s">
        <v>356</v>
      </c>
      <c r="E55" s="6" t="s">
        <v>195</v>
      </c>
      <c r="F55" s="6">
        <v>44111515</v>
      </c>
      <c r="G55" s="9">
        <v>14</v>
      </c>
      <c r="H55" s="15">
        <v>312.7</v>
      </c>
      <c r="I55" s="17">
        <f t="shared" si="0"/>
        <v>4377.8</v>
      </c>
    </row>
    <row r="56" spans="1:9" x14ac:dyDescent="0.25">
      <c r="A56" s="9">
        <v>47</v>
      </c>
      <c r="B56" s="31">
        <v>44846</v>
      </c>
      <c r="C56" s="29">
        <v>45107</v>
      </c>
      <c r="D56" s="68" t="s">
        <v>278</v>
      </c>
      <c r="E56" s="6" t="s">
        <v>203</v>
      </c>
      <c r="F56" s="6">
        <v>55101515</v>
      </c>
      <c r="G56" s="14">
        <v>56</v>
      </c>
      <c r="H56" s="15">
        <v>177</v>
      </c>
      <c r="I56" s="17">
        <f t="shared" si="0"/>
        <v>9912</v>
      </c>
    </row>
    <row r="57" spans="1:9" s="4" customFormat="1" x14ac:dyDescent="0.25">
      <c r="A57" s="9">
        <v>48</v>
      </c>
      <c r="B57" s="11">
        <v>45190</v>
      </c>
      <c r="C57" s="11">
        <v>45198</v>
      </c>
      <c r="D57" s="69" t="s">
        <v>323</v>
      </c>
      <c r="E57" s="18" t="s">
        <v>195</v>
      </c>
      <c r="F57" s="18">
        <v>44121701</v>
      </c>
      <c r="G57" s="14">
        <v>183</v>
      </c>
      <c r="H57" s="21">
        <v>12</v>
      </c>
      <c r="I57" s="17">
        <f t="shared" si="0"/>
        <v>2196</v>
      </c>
    </row>
    <row r="58" spans="1:9" s="4" customFormat="1" x14ac:dyDescent="0.25">
      <c r="A58" s="9">
        <v>49</v>
      </c>
      <c r="B58" s="11">
        <v>45369</v>
      </c>
      <c r="C58" s="11">
        <v>45373</v>
      </c>
      <c r="D58" s="69" t="s">
        <v>460</v>
      </c>
      <c r="E58" s="18" t="s">
        <v>195</v>
      </c>
      <c r="F58" s="18">
        <v>44121701</v>
      </c>
      <c r="G58" s="14">
        <v>4200</v>
      </c>
      <c r="H58" s="21">
        <v>7.81</v>
      </c>
      <c r="I58" s="17">
        <f t="shared" si="0"/>
        <v>32802</v>
      </c>
    </row>
    <row r="59" spans="1:9" x14ac:dyDescent="0.25">
      <c r="A59" s="9">
        <v>50</v>
      </c>
      <c r="B59" s="29">
        <v>45036</v>
      </c>
      <c r="C59" s="29">
        <v>45260</v>
      </c>
      <c r="D59" s="69" t="s">
        <v>358</v>
      </c>
      <c r="E59" s="6" t="s">
        <v>195</v>
      </c>
      <c r="F59" s="6">
        <v>44121701</v>
      </c>
      <c r="G59" s="9">
        <v>40</v>
      </c>
      <c r="H59" s="15">
        <v>7.5</v>
      </c>
      <c r="I59" s="17">
        <f t="shared" si="0"/>
        <v>300</v>
      </c>
    </row>
    <row r="60" spans="1:9" s="4" customFormat="1" x14ac:dyDescent="0.25">
      <c r="A60" s="9">
        <v>51</v>
      </c>
      <c r="B60" s="11">
        <v>45190</v>
      </c>
      <c r="C60" s="29">
        <v>45198</v>
      </c>
      <c r="D60" s="69" t="s">
        <v>324</v>
      </c>
      <c r="E60" s="18" t="s">
        <v>203</v>
      </c>
      <c r="F60" s="18">
        <v>44121701</v>
      </c>
      <c r="G60" s="14">
        <v>51</v>
      </c>
      <c r="H60" s="21">
        <v>12</v>
      </c>
      <c r="I60" s="17">
        <f t="shared" si="0"/>
        <v>612</v>
      </c>
    </row>
    <row r="61" spans="1:9" s="4" customFormat="1" x14ac:dyDescent="0.25">
      <c r="A61" s="9">
        <v>52</v>
      </c>
      <c r="B61" s="31">
        <v>45369</v>
      </c>
      <c r="C61" s="31">
        <v>45373</v>
      </c>
      <c r="D61" s="69" t="s">
        <v>461</v>
      </c>
      <c r="E61" s="18" t="s">
        <v>203</v>
      </c>
      <c r="F61" s="18">
        <v>44121701</v>
      </c>
      <c r="G61" s="14">
        <v>2400</v>
      </c>
      <c r="H61" s="21">
        <v>7.81</v>
      </c>
      <c r="I61" s="17">
        <f t="shared" si="0"/>
        <v>18744</v>
      </c>
    </row>
    <row r="62" spans="1:9" x14ac:dyDescent="0.25">
      <c r="A62" s="9">
        <v>53</v>
      </c>
      <c r="B62" s="29">
        <v>44832</v>
      </c>
      <c r="C62" s="29">
        <v>45107</v>
      </c>
      <c r="D62" s="69" t="s">
        <v>20</v>
      </c>
      <c r="E62" s="6" t="s">
        <v>203</v>
      </c>
      <c r="F62" s="6">
        <v>44121701</v>
      </c>
      <c r="G62" s="9">
        <v>157</v>
      </c>
      <c r="H62" s="15">
        <v>5.5</v>
      </c>
      <c r="I62" s="17">
        <f t="shared" si="0"/>
        <v>863.5</v>
      </c>
    </row>
    <row r="63" spans="1:9" x14ac:dyDescent="0.25">
      <c r="A63" s="9">
        <v>54</v>
      </c>
      <c r="B63" s="31">
        <v>45369</v>
      </c>
      <c r="C63" s="31">
        <v>45373</v>
      </c>
      <c r="D63" s="69" t="s">
        <v>462</v>
      </c>
      <c r="E63" s="6" t="s">
        <v>203</v>
      </c>
      <c r="F63" s="6">
        <v>44121701</v>
      </c>
      <c r="G63" s="9">
        <v>1800</v>
      </c>
      <c r="H63" s="15">
        <v>7.81</v>
      </c>
      <c r="I63" s="17">
        <f t="shared" si="0"/>
        <v>14058</v>
      </c>
    </row>
    <row r="64" spans="1:9" s="4" customFormat="1" x14ac:dyDescent="0.25">
      <c r="A64" s="14">
        <v>55</v>
      </c>
      <c r="B64" s="11">
        <v>44196</v>
      </c>
      <c r="C64" s="11">
        <v>45289</v>
      </c>
      <c r="D64" s="69" t="s">
        <v>21</v>
      </c>
      <c r="E64" s="18" t="s">
        <v>203</v>
      </c>
      <c r="F64" s="18">
        <v>44121701</v>
      </c>
      <c r="G64" s="14">
        <v>368</v>
      </c>
      <c r="H64" s="21">
        <v>134</v>
      </c>
      <c r="I64" s="17">
        <f t="shared" si="0"/>
        <v>49312</v>
      </c>
    </row>
    <row r="65" spans="1:9" s="4" customFormat="1" x14ac:dyDescent="0.25">
      <c r="A65" s="14">
        <v>56</v>
      </c>
      <c r="B65" s="11">
        <v>45363</v>
      </c>
      <c r="C65" s="11">
        <v>45365</v>
      </c>
      <c r="D65" s="69" t="s">
        <v>448</v>
      </c>
      <c r="E65" s="18" t="s">
        <v>203</v>
      </c>
      <c r="F65" s="18">
        <v>44121701</v>
      </c>
      <c r="G65" s="14">
        <v>2400</v>
      </c>
      <c r="H65" s="21">
        <v>104</v>
      </c>
      <c r="I65" s="17">
        <f t="shared" si="0"/>
        <v>249600</v>
      </c>
    </row>
    <row r="66" spans="1:9" x14ac:dyDescent="0.25">
      <c r="A66" s="9">
        <v>57</v>
      </c>
      <c r="B66" s="29">
        <v>44860</v>
      </c>
      <c r="C66" s="29">
        <v>45107</v>
      </c>
      <c r="D66" s="75" t="s">
        <v>246</v>
      </c>
      <c r="E66" s="6" t="s">
        <v>203</v>
      </c>
      <c r="F66" s="6">
        <v>44121701</v>
      </c>
      <c r="G66" s="9">
        <v>5</v>
      </c>
      <c r="H66" s="15">
        <v>100.3</v>
      </c>
      <c r="I66" s="17">
        <f t="shared" si="0"/>
        <v>501.5</v>
      </c>
    </row>
    <row r="67" spans="1:9" s="8" customFormat="1" x14ac:dyDescent="0.25">
      <c r="A67" s="9">
        <v>58</v>
      </c>
      <c r="B67" s="11">
        <v>45190</v>
      </c>
      <c r="C67" s="29">
        <v>45295</v>
      </c>
      <c r="D67" s="69" t="s">
        <v>328</v>
      </c>
      <c r="E67" s="18" t="s">
        <v>203</v>
      </c>
      <c r="F67" s="18">
        <v>44121804</v>
      </c>
      <c r="G67" s="14">
        <v>0</v>
      </c>
      <c r="H67" s="21">
        <v>15</v>
      </c>
      <c r="I67" s="17">
        <f t="shared" si="0"/>
        <v>0</v>
      </c>
    </row>
    <row r="68" spans="1:9" s="8" customFormat="1" x14ac:dyDescent="0.25">
      <c r="A68" s="9">
        <v>59</v>
      </c>
      <c r="B68" s="11">
        <v>45363</v>
      </c>
      <c r="C68" s="29">
        <v>45364</v>
      </c>
      <c r="D68" s="69" t="s">
        <v>432</v>
      </c>
      <c r="E68" s="18" t="s">
        <v>203</v>
      </c>
      <c r="F68" s="18">
        <v>44121804</v>
      </c>
      <c r="G68" s="14">
        <v>28</v>
      </c>
      <c r="H68" s="21">
        <v>3.84</v>
      </c>
      <c r="I68" s="17">
        <f t="shared" si="0"/>
        <v>107.52</v>
      </c>
    </row>
    <row r="69" spans="1:9" s="8" customFormat="1" x14ac:dyDescent="0.25">
      <c r="A69" s="9">
        <v>60</v>
      </c>
      <c r="B69" s="11">
        <v>45348</v>
      </c>
      <c r="C69" s="29">
        <v>45351</v>
      </c>
      <c r="D69" s="69" t="s">
        <v>409</v>
      </c>
      <c r="E69" s="18" t="s">
        <v>203</v>
      </c>
      <c r="F69" s="18">
        <v>44111909</v>
      </c>
      <c r="G69" s="14">
        <v>4</v>
      </c>
      <c r="H69" s="21">
        <v>88.5</v>
      </c>
      <c r="I69" s="17">
        <f t="shared" si="0"/>
        <v>354</v>
      </c>
    </row>
    <row r="70" spans="1:9" s="4" customFormat="1" x14ac:dyDescent="0.25">
      <c r="A70" s="9">
        <v>61</v>
      </c>
      <c r="B70" s="11">
        <v>45156</v>
      </c>
      <c r="C70" s="11">
        <v>45159</v>
      </c>
      <c r="D70" s="69" t="s">
        <v>296</v>
      </c>
      <c r="E70" s="18" t="s">
        <v>203</v>
      </c>
      <c r="F70" s="18">
        <v>56101904</v>
      </c>
      <c r="G70" s="14">
        <v>15</v>
      </c>
      <c r="H70" s="21">
        <v>2124</v>
      </c>
      <c r="I70" s="17">
        <f t="shared" si="0"/>
        <v>31860</v>
      </c>
    </row>
    <row r="71" spans="1:9" ht="14.25" customHeight="1" x14ac:dyDescent="0.25">
      <c r="A71" s="9">
        <v>62</v>
      </c>
      <c r="B71" s="29">
        <v>44855</v>
      </c>
      <c r="C71" s="29">
        <v>45107</v>
      </c>
      <c r="D71" s="75" t="s">
        <v>247</v>
      </c>
      <c r="E71" s="6" t="s">
        <v>203</v>
      </c>
      <c r="F71" s="6">
        <v>55101524</v>
      </c>
      <c r="G71" s="9">
        <v>10</v>
      </c>
      <c r="H71" s="15">
        <v>41.3</v>
      </c>
      <c r="I71" s="17">
        <f t="shared" si="0"/>
        <v>413</v>
      </c>
    </row>
    <row r="72" spans="1:9" s="4" customFormat="1" ht="14.25" customHeight="1" x14ac:dyDescent="0.25">
      <c r="A72" s="9">
        <v>63</v>
      </c>
      <c r="B72" s="11">
        <v>45359</v>
      </c>
      <c r="C72" s="11">
        <v>45366</v>
      </c>
      <c r="D72" s="69" t="s">
        <v>455</v>
      </c>
      <c r="E72" s="18" t="s">
        <v>203</v>
      </c>
      <c r="F72" s="18">
        <v>82121503</v>
      </c>
      <c r="G72" s="14">
        <v>11500</v>
      </c>
      <c r="H72" s="21">
        <v>3.6579999999999999</v>
      </c>
      <c r="I72" s="17">
        <f t="shared" si="0"/>
        <v>42067</v>
      </c>
    </row>
    <row r="73" spans="1:9" s="4" customFormat="1" ht="14.25" customHeight="1" x14ac:dyDescent="0.25">
      <c r="A73" s="9">
        <v>64</v>
      </c>
      <c r="B73" s="11">
        <v>45359</v>
      </c>
      <c r="C73" s="159" t="s">
        <v>657</v>
      </c>
      <c r="D73" s="69" t="s">
        <v>656</v>
      </c>
      <c r="E73" s="18" t="s">
        <v>203</v>
      </c>
      <c r="F73" s="18">
        <v>82121503</v>
      </c>
      <c r="G73" s="14">
        <v>1980</v>
      </c>
      <c r="H73" s="21"/>
      <c r="I73" s="17">
        <f t="shared" si="0"/>
        <v>0</v>
      </c>
    </row>
    <row r="74" spans="1:9" s="4" customFormat="1" ht="14.25" customHeight="1" x14ac:dyDescent="0.25">
      <c r="A74" s="9">
        <v>65</v>
      </c>
      <c r="B74" s="11">
        <v>45359</v>
      </c>
      <c r="C74" s="11">
        <v>45366</v>
      </c>
      <c r="D74" s="69" t="s">
        <v>456</v>
      </c>
      <c r="E74" s="18" t="s">
        <v>203</v>
      </c>
      <c r="F74" s="18">
        <v>82121503</v>
      </c>
      <c r="G74" s="14">
        <v>12484</v>
      </c>
      <c r="H74" s="21">
        <v>3.6579999999999999</v>
      </c>
      <c r="I74" s="17">
        <f t="shared" si="0"/>
        <v>45666.472000000002</v>
      </c>
    </row>
    <row r="75" spans="1:9" s="4" customFormat="1" ht="14.25" customHeight="1" x14ac:dyDescent="0.25">
      <c r="A75" s="9">
        <v>66</v>
      </c>
      <c r="B75" s="11">
        <v>45468</v>
      </c>
      <c r="C75" s="11">
        <v>45471</v>
      </c>
      <c r="D75" s="69" t="s">
        <v>654</v>
      </c>
      <c r="E75" s="18" t="s">
        <v>203</v>
      </c>
      <c r="F75" s="18">
        <v>82121503</v>
      </c>
      <c r="G75" s="14">
        <v>25000</v>
      </c>
      <c r="H75" s="21">
        <v>3.6579999999999999</v>
      </c>
      <c r="I75" s="17">
        <f t="shared" ref="I75:I138" si="1">+G75*H75</f>
        <v>91450</v>
      </c>
    </row>
    <row r="76" spans="1:9" s="4" customFormat="1" ht="14.25" customHeight="1" x14ac:dyDescent="0.25">
      <c r="A76" s="9">
        <v>67</v>
      </c>
      <c r="B76" s="11">
        <v>45468</v>
      </c>
      <c r="C76" s="11">
        <v>45471</v>
      </c>
      <c r="D76" s="69" t="s">
        <v>655</v>
      </c>
      <c r="E76" s="18" t="s">
        <v>203</v>
      </c>
      <c r="F76" s="18">
        <v>82121503</v>
      </c>
      <c r="G76" s="14">
        <v>25000</v>
      </c>
      <c r="H76" s="21">
        <v>3.6579999999999999</v>
      </c>
      <c r="I76" s="17">
        <f t="shared" si="1"/>
        <v>91450</v>
      </c>
    </row>
    <row r="77" spans="1:9" s="4" customFormat="1" x14ac:dyDescent="0.25">
      <c r="A77" s="9">
        <v>68</v>
      </c>
      <c r="B77" s="11">
        <v>44196</v>
      </c>
      <c r="C77" s="11">
        <v>45107</v>
      </c>
      <c r="D77" s="68" t="s">
        <v>22</v>
      </c>
      <c r="E77" s="18" t="s">
        <v>203</v>
      </c>
      <c r="F77" s="18">
        <v>43202101</v>
      </c>
      <c r="G77" s="14">
        <v>221</v>
      </c>
      <c r="H77" s="21">
        <v>25</v>
      </c>
      <c r="I77" s="17">
        <f t="shared" si="1"/>
        <v>5525</v>
      </c>
    </row>
    <row r="78" spans="1:9" x14ac:dyDescent="0.25">
      <c r="A78" s="9">
        <v>69</v>
      </c>
      <c r="B78" s="29">
        <v>44855</v>
      </c>
      <c r="C78" s="29">
        <v>45107</v>
      </c>
      <c r="D78" s="68" t="s">
        <v>248</v>
      </c>
      <c r="E78" s="6" t="s">
        <v>203</v>
      </c>
      <c r="F78" s="6">
        <v>44122011</v>
      </c>
      <c r="G78" s="9">
        <v>38</v>
      </c>
      <c r="H78" s="15">
        <v>76.7</v>
      </c>
      <c r="I78" s="17">
        <f t="shared" si="1"/>
        <v>2914.6</v>
      </c>
    </row>
    <row r="79" spans="1:9" x14ac:dyDescent="0.25">
      <c r="A79" s="9">
        <v>70</v>
      </c>
      <c r="B79" s="11">
        <v>45033</v>
      </c>
      <c r="C79" s="29">
        <v>45302</v>
      </c>
      <c r="D79" s="68" t="s">
        <v>23</v>
      </c>
      <c r="E79" s="6" t="s">
        <v>203</v>
      </c>
      <c r="F79" s="6">
        <v>44122003</v>
      </c>
      <c r="G79" s="9">
        <v>14</v>
      </c>
      <c r="H79" s="15">
        <v>119.99</v>
      </c>
      <c r="I79" s="17">
        <f t="shared" si="1"/>
        <v>1679.86</v>
      </c>
    </row>
    <row r="80" spans="1:9" s="4" customFormat="1" x14ac:dyDescent="0.25">
      <c r="A80" s="9">
        <v>71</v>
      </c>
      <c r="B80" s="11">
        <v>45341</v>
      </c>
      <c r="C80" s="11">
        <v>45348</v>
      </c>
      <c r="D80" s="68" t="s">
        <v>388</v>
      </c>
      <c r="E80" s="18" t="s">
        <v>203</v>
      </c>
      <c r="F80" s="18">
        <v>44122003</v>
      </c>
      <c r="G80" s="14">
        <v>30</v>
      </c>
      <c r="H80" s="21">
        <v>120.36</v>
      </c>
      <c r="I80" s="17">
        <f t="shared" si="1"/>
        <v>3610.8</v>
      </c>
    </row>
    <row r="81" spans="1:9" x14ac:dyDescent="0.25">
      <c r="A81" s="9">
        <v>72</v>
      </c>
      <c r="B81" s="11">
        <v>45341</v>
      </c>
      <c r="C81" s="29">
        <v>45348</v>
      </c>
      <c r="D81" s="68" t="s">
        <v>387</v>
      </c>
      <c r="E81" s="6" t="s">
        <v>203</v>
      </c>
      <c r="F81" s="6">
        <v>44122003</v>
      </c>
      <c r="G81" s="9">
        <v>16</v>
      </c>
      <c r="H81" s="15">
        <v>120.36</v>
      </c>
      <c r="I81" s="17">
        <f t="shared" si="1"/>
        <v>1925.76</v>
      </c>
    </row>
    <row r="82" spans="1:9" x14ac:dyDescent="0.25">
      <c r="A82" s="9">
        <v>73</v>
      </c>
      <c r="B82" s="11">
        <v>44924</v>
      </c>
      <c r="C82" s="29">
        <v>45107</v>
      </c>
      <c r="D82" s="68" t="s">
        <v>193</v>
      </c>
      <c r="E82" s="6" t="s">
        <v>203</v>
      </c>
      <c r="F82" s="6">
        <v>44122003</v>
      </c>
      <c r="G82" s="9">
        <v>19</v>
      </c>
      <c r="H82" s="15">
        <v>115</v>
      </c>
      <c r="I82" s="17">
        <f t="shared" si="1"/>
        <v>2185</v>
      </c>
    </row>
    <row r="83" spans="1:9" x14ac:dyDescent="0.25">
      <c r="A83" s="9">
        <v>74</v>
      </c>
      <c r="B83" s="11">
        <v>45198</v>
      </c>
      <c r="C83" s="29">
        <v>45198</v>
      </c>
      <c r="D83" s="68" t="s">
        <v>301</v>
      </c>
      <c r="E83" s="6" t="s">
        <v>203</v>
      </c>
      <c r="F83" s="6">
        <v>44122003</v>
      </c>
      <c r="G83" s="9">
        <v>25</v>
      </c>
      <c r="H83" s="15">
        <v>109</v>
      </c>
      <c r="I83" s="17">
        <f t="shared" si="1"/>
        <v>2725</v>
      </c>
    </row>
    <row r="84" spans="1:9" x14ac:dyDescent="0.25">
      <c r="A84" s="9">
        <v>75</v>
      </c>
      <c r="B84" s="11">
        <v>45341</v>
      </c>
      <c r="C84" s="29">
        <v>45348</v>
      </c>
      <c r="D84" s="68" t="s">
        <v>389</v>
      </c>
      <c r="E84" s="6" t="s">
        <v>203</v>
      </c>
      <c r="F84" s="6">
        <v>44122003</v>
      </c>
      <c r="G84" s="9">
        <v>32</v>
      </c>
      <c r="H84" s="15">
        <v>136.88</v>
      </c>
      <c r="I84" s="17">
        <f t="shared" si="1"/>
        <v>4380.16</v>
      </c>
    </row>
    <row r="85" spans="1:9" x14ac:dyDescent="0.25">
      <c r="A85" s="9">
        <v>76</v>
      </c>
      <c r="B85" s="11">
        <v>45198</v>
      </c>
      <c r="C85" s="29">
        <v>45301</v>
      </c>
      <c r="D85" s="68" t="s">
        <v>300</v>
      </c>
      <c r="E85" s="6" t="s">
        <v>277</v>
      </c>
      <c r="F85" s="6">
        <v>44122003</v>
      </c>
      <c r="G85" s="9">
        <v>11</v>
      </c>
      <c r="H85" s="15">
        <v>109</v>
      </c>
      <c r="I85" s="17">
        <f t="shared" si="1"/>
        <v>1199</v>
      </c>
    </row>
    <row r="86" spans="1:9" x14ac:dyDescent="0.25">
      <c r="A86" s="9">
        <v>77</v>
      </c>
      <c r="B86" s="11">
        <v>45341</v>
      </c>
      <c r="C86" s="29">
        <v>45348</v>
      </c>
      <c r="D86" s="68" t="s">
        <v>390</v>
      </c>
      <c r="E86" s="6" t="s">
        <v>277</v>
      </c>
      <c r="F86" s="6">
        <v>44122003</v>
      </c>
      <c r="G86" s="9">
        <v>32</v>
      </c>
      <c r="H86" s="15">
        <v>136.88</v>
      </c>
      <c r="I86" s="17">
        <f t="shared" si="1"/>
        <v>4380.16</v>
      </c>
    </row>
    <row r="87" spans="1:9" x14ac:dyDescent="0.25">
      <c r="A87" s="9">
        <v>78</v>
      </c>
      <c r="B87" s="29">
        <v>44664</v>
      </c>
      <c r="C87" s="29">
        <v>45107</v>
      </c>
      <c r="D87" s="68" t="s">
        <v>192</v>
      </c>
      <c r="E87" s="6" t="s">
        <v>203</v>
      </c>
      <c r="F87" s="6">
        <v>44122003</v>
      </c>
      <c r="G87" s="9">
        <v>10</v>
      </c>
      <c r="H87" s="15">
        <v>115</v>
      </c>
      <c r="I87" s="17">
        <f t="shared" si="1"/>
        <v>1150</v>
      </c>
    </row>
    <row r="88" spans="1:9" x14ac:dyDescent="0.25">
      <c r="A88" s="9">
        <v>79</v>
      </c>
      <c r="B88" s="29">
        <v>44196</v>
      </c>
      <c r="C88" s="29">
        <v>45107</v>
      </c>
      <c r="D88" s="76" t="s">
        <v>24</v>
      </c>
      <c r="E88" s="6" t="s">
        <v>203</v>
      </c>
      <c r="F88" s="6">
        <v>44122003</v>
      </c>
      <c r="G88" s="9">
        <v>17</v>
      </c>
      <c r="H88" s="15">
        <v>140</v>
      </c>
      <c r="I88" s="17">
        <f t="shared" si="1"/>
        <v>2380</v>
      </c>
    </row>
    <row r="89" spans="1:9" x14ac:dyDescent="0.25">
      <c r="A89" s="9">
        <v>80</v>
      </c>
      <c r="B89" s="29">
        <v>45198</v>
      </c>
      <c r="C89" s="29">
        <v>45198</v>
      </c>
      <c r="D89" s="76" t="s">
        <v>306</v>
      </c>
      <c r="E89" s="6" t="s">
        <v>203</v>
      </c>
      <c r="F89" s="6">
        <v>44122003</v>
      </c>
      <c r="G89" s="9">
        <v>24</v>
      </c>
      <c r="H89" s="15">
        <v>145</v>
      </c>
      <c r="I89" s="17">
        <f t="shared" si="1"/>
        <v>3480</v>
      </c>
    </row>
    <row r="90" spans="1:9" x14ac:dyDescent="0.25">
      <c r="A90" s="9">
        <v>81</v>
      </c>
      <c r="B90" s="29">
        <v>45341</v>
      </c>
      <c r="C90" s="29">
        <v>45348</v>
      </c>
      <c r="D90" s="76" t="s">
        <v>391</v>
      </c>
      <c r="E90" s="6" t="s">
        <v>203</v>
      </c>
      <c r="F90" s="6">
        <v>44122003</v>
      </c>
      <c r="G90" s="9">
        <v>16</v>
      </c>
      <c r="H90" s="15">
        <v>155.16999999999999</v>
      </c>
      <c r="I90" s="17">
        <f t="shared" si="1"/>
        <v>2482.7199999999998</v>
      </c>
    </row>
    <row r="91" spans="1:9" x14ac:dyDescent="0.25">
      <c r="A91" s="9">
        <v>82</v>
      </c>
      <c r="B91" s="29">
        <v>44924</v>
      </c>
      <c r="C91" s="29">
        <v>45322</v>
      </c>
      <c r="D91" s="76" t="s">
        <v>25</v>
      </c>
      <c r="E91" s="6" t="s">
        <v>203</v>
      </c>
      <c r="F91" s="6">
        <v>44122003</v>
      </c>
      <c r="G91" s="9">
        <v>31</v>
      </c>
      <c r="H91" s="15">
        <v>140</v>
      </c>
      <c r="I91" s="17">
        <f t="shared" si="1"/>
        <v>4340</v>
      </c>
    </row>
    <row r="92" spans="1:9" x14ac:dyDescent="0.25">
      <c r="A92" s="9">
        <v>83</v>
      </c>
      <c r="B92" s="29">
        <v>45198</v>
      </c>
      <c r="C92" s="29">
        <v>45198</v>
      </c>
      <c r="D92" s="76" t="s">
        <v>307</v>
      </c>
      <c r="E92" s="6" t="s">
        <v>203</v>
      </c>
      <c r="F92" s="6">
        <v>44122003</v>
      </c>
      <c r="G92" s="9">
        <v>25</v>
      </c>
      <c r="H92" s="15">
        <v>130</v>
      </c>
      <c r="I92" s="17">
        <f t="shared" si="1"/>
        <v>3250</v>
      </c>
    </row>
    <row r="93" spans="1:9" x14ac:dyDescent="0.25">
      <c r="A93" s="9">
        <v>84</v>
      </c>
      <c r="B93" s="29">
        <v>45341</v>
      </c>
      <c r="C93" s="29">
        <v>45348</v>
      </c>
      <c r="D93" s="76" t="s">
        <v>25</v>
      </c>
      <c r="E93" s="6" t="s">
        <v>203</v>
      </c>
      <c r="F93" s="6">
        <v>44122003</v>
      </c>
      <c r="G93" s="9">
        <v>16</v>
      </c>
      <c r="H93" s="15">
        <v>155.16999999999999</v>
      </c>
      <c r="I93" s="17">
        <f t="shared" si="1"/>
        <v>2482.7199999999998</v>
      </c>
    </row>
    <row r="94" spans="1:9" x14ac:dyDescent="0.25">
      <c r="A94" s="9">
        <v>85</v>
      </c>
      <c r="B94" s="29">
        <v>44924</v>
      </c>
      <c r="C94" s="29">
        <v>45107</v>
      </c>
      <c r="D94" s="77" t="s">
        <v>26</v>
      </c>
      <c r="E94" s="6" t="s">
        <v>203</v>
      </c>
      <c r="F94" s="6">
        <v>44122003</v>
      </c>
      <c r="G94" s="9">
        <v>58</v>
      </c>
      <c r="H94" s="15">
        <v>165</v>
      </c>
      <c r="I94" s="17">
        <f t="shared" si="1"/>
        <v>9570</v>
      </c>
    </row>
    <row r="95" spans="1:9" ht="14.25" customHeight="1" x14ac:dyDescent="0.25">
      <c r="A95" s="9">
        <v>86</v>
      </c>
      <c r="B95" s="29">
        <v>45198</v>
      </c>
      <c r="C95" s="29">
        <v>45198</v>
      </c>
      <c r="D95" s="77" t="s">
        <v>392</v>
      </c>
      <c r="E95" s="6" t="s">
        <v>203</v>
      </c>
      <c r="F95" s="6">
        <v>44122003</v>
      </c>
      <c r="G95" s="9">
        <v>50</v>
      </c>
      <c r="H95" s="15">
        <v>145</v>
      </c>
      <c r="I95" s="17">
        <f t="shared" si="1"/>
        <v>7250</v>
      </c>
    </row>
    <row r="96" spans="1:9" ht="14.25" customHeight="1" x14ac:dyDescent="0.25">
      <c r="A96" s="9">
        <v>87</v>
      </c>
      <c r="B96" s="29">
        <v>45341</v>
      </c>
      <c r="C96" s="29">
        <v>45348</v>
      </c>
      <c r="D96" s="77" t="s">
        <v>303</v>
      </c>
      <c r="E96" s="6" t="s">
        <v>203</v>
      </c>
      <c r="F96" s="6">
        <v>44122003</v>
      </c>
      <c r="G96" s="9">
        <v>25</v>
      </c>
      <c r="H96" s="15">
        <v>118</v>
      </c>
      <c r="I96" s="17">
        <f t="shared" si="1"/>
        <v>2950</v>
      </c>
    </row>
    <row r="97" spans="1:9" x14ac:dyDescent="0.25">
      <c r="A97" s="9">
        <v>88</v>
      </c>
      <c r="B97" s="11">
        <v>45033</v>
      </c>
      <c r="C97" s="29">
        <v>45302</v>
      </c>
      <c r="D97" s="77" t="s">
        <v>27</v>
      </c>
      <c r="E97" s="6" t="s">
        <v>203</v>
      </c>
      <c r="F97" s="6">
        <v>44122003</v>
      </c>
      <c r="G97" s="9">
        <v>18</v>
      </c>
      <c r="H97" s="15">
        <v>165</v>
      </c>
      <c r="I97" s="17">
        <f t="shared" si="1"/>
        <v>2970</v>
      </c>
    </row>
    <row r="98" spans="1:9" x14ac:dyDescent="0.25">
      <c r="A98" s="9">
        <v>89</v>
      </c>
      <c r="B98" s="11">
        <v>154770</v>
      </c>
      <c r="C98" s="29">
        <v>45198</v>
      </c>
      <c r="D98" s="77" t="s">
        <v>302</v>
      </c>
      <c r="E98" s="6" t="s">
        <v>203</v>
      </c>
      <c r="F98" s="6">
        <v>44122003</v>
      </c>
      <c r="G98" s="9">
        <v>25</v>
      </c>
      <c r="H98" s="15">
        <v>145</v>
      </c>
      <c r="I98" s="17">
        <f t="shared" si="1"/>
        <v>3625</v>
      </c>
    </row>
    <row r="99" spans="1:9" x14ac:dyDescent="0.25">
      <c r="A99" s="9">
        <v>90</v>
      </c>
      <c r="B99" s="11">
        <v>45341</v>
      </c>
      <c r="C99" s="29">
        <v>45348</v>
      </c>
      <c r="D99" s="77" t="s">
        <v>393</v>
      </c>
      <c r="E99" s="6" t="s">
        <v>203</v>
      </c>
      <c r="F99" s="6">
        <v>44122003</v>
      </c>
      <c r="G99" s="9">
        <v>24</v>
      </c>
      <c r="H99" s="15">
        <v>188.21</v>
      </c>
      <c r="I99" s="17">
        <f t="shared" si="1"/>
        <v>4517.04</v>
      </c>
    </row>
    <row r="100" spans="1:9" x14ac:dyDescent="0.25">
      <c r="A100" s="9">
        <v>91</v>
      </c>
      <c r="B100" s="29">
        <v>44561</v>
      </c>
      <c r="C100" s="29">
        <v>45303</v>
      </c>
      <c r="D100" s="78" t="s">
        <v>28</v>
      </c>
      <c r="E100" s="6" t="s">
        <v>203</v>
      </c>
      <c r="F100" s="6">
        <v>44122003</v>
      </c>
      <c r="G100" s="9">
        <v>8</v>
      </c>
      <c r="H100" s="15">
        <v>200</v>
      </c>
      <c r="I100" s="17">
        <f t="shared" si="1"/>
        <v>1600</v>
      </c>
    </row>
    <row r="101" spans="1:9" x14ac:dyDescent="0.25">
      <c r="A101" s="9">
        <v>92</v>
      </c>
      <c r="B101" s="29">
        <v>45198</v>
      </c>
      <c r="C101" s="29">
        <v>45198</v>
      </c>
      <c r="D101" s="78" t="s">
        <v>305</v>
      </c>
      <c r="E101" s="6" t="s">
        <v>203</v>
      </c>
      <c r="F101" s="6">
        <v>44122003</v>
      </c>
      <c r="G101" s="9">
        <v>50</v>
      </c>
      <c r="H101" s="15">
        <v>225</v>
      </c>
      <c r="I101" s="17">
        <f t="shared" si="1"/>
        <v>11250</v>
      </c>
    </row>
    <row r="102" spans="1:9" x14ac:dyDescent="0.25">
      <c r="A102" s="9">
        <v>93</v>
      </c>
      <c r="B102" s="11">
        <v>45341</v>
      </c>
      <c r="C102" s="29">
        <v>45348</v>
      </c>
      <c r="D102" s="78" t="s">
        <v>394</v>
      </c>
      <c r="E102" s="6" t="s">
        <v>203</v>
      </c>
      <c r="F102" s="6">
        <v>44122003</v>
      </c>
      <c r="G102" s="9">
        <v>25</v>
      </c>
      <c r="H102" s="15">
        <v>169.92</v>
      </c>
      <c r="I102" s="17">
        <f t="shared" si="1"/>
        <v>4248</v>
      </c>
    </row>
    <row r="103" spans="1:9" s="3" customFormat="1" x14ac:dyDescent="0.25">
      <c r="A103" s="9">
        <v>94</v>
      </c>
      <c r="B103" s="31">
        <v>44664</v>
      </c>
      <c r="C103" s="29">
        <v>45308</v>
      </c>
      <c r="D103" s="79" t="s">
        <v>29</v>
      </c>
      <c r="E103" s="26" t="s">
        <v>203</v>
      </c>
      <c r="F103" s="26">
        <v>44122003</v>
      </c>
      <c r="G103" s="9">
        <v>27</v>
      </c>
      <c r="H103" s="28">
        <v>200</v>
      </c>
      <c r="I103" s="17">
        <f t="shared" si="1"/>
        <v>5400</v>
      </c>
    </row>
    <row r="104" spans="1:9" s="3" customFormat="1" x14ac:dyDescent="0.25">
      <c r="A104" s="9">
        <v>95</v>
      </c>
      <c r="B104" s="31">
        <v>45198</v>
      </c>
      <c r="C104" s="29">
        <v>45198</v>
      </c>
      <c r="D104" s="79" t="s">
        <v>304</v>
      </c>
      <c r="E104" s="26" t="s">
        <v>203</v>
      </c>
      <c r="F104" s="26">
        <v>44122003</v>
      </c>
      <c r="G104" s="9">
        <v>47</v>
      </c>
      <c r="H104" s="28">
        <v>230.01</v>
      </c>
      <c r="I104" s="17">
        <f t="shared" si="1"/>
        <v>10810.47</v>
      </c>
    </row>
    <row r="105" spans="1:9" s="3" customFormat="1" x14ac:dyDescent="0.25">
      <c r="A105" s="9">
        <v>96</v>
      </c>
      <c r="B105" s="31">
        <v>45341</v>
      </c>
      <c r="C105" s="29">
        <v>45348</v>
      </c>
      <c r="D105" s="79" t="s">
        <v>395</v>
      </c>
      <c r="E105" s="26" t="s">
        <v>203</v>
      </c>
      <c r="F105" s="26">
        <v>44122003</v>
      </c>
      <c r="G105" s="9">
        <v>25</v>
      </c>
      <c r="H105" s="28">
        <v>210.04</v>
      </c>
      <c r="I105" s="17">
        <f t="shared" si="1"/>
        <v>5251</v>
      </c>
    </row>
    <row r="106" spans="1:9" s="4" customFormat="1" x14ac:dyDescent="0.25">
      <c r="A106" s="9">
        <v>97</v>
      </c>
      <c r="B106" s="11">
        <v>45299</v>
      </c>
      <c r="C106" s="11">
        <v>45308</v>
      </c>
      <c r="D106" s="163" t="s">
        <v>383</v>
      </c>
      <c r="E106" s="18" t="s">
        <v>203</v>
      </c>
      <c r="F106" s="164">
        <v>82121504</v>
      </c>
      <c r="G106" s="14">
        <v>13</v>
      </c>
      <c r="H106" s="21">
        <v>410.64</v>
      </c>
      <c r="I106" s="17">
        <f t="shared" si="1"/>
        <v>5338.32</v>
      </c>
    </row>
    <row r="107" spans="1:9" s="3" customFormat="1" x14ac:dyDescent="0.25">
      <c r="A107" s="9">
        <v>98</v>
      </c>
      <c r="B107" s="29">
        <v>45363</v>
      </c>
      <c r="C107" s="29">
        <v>45364</v>
      </c>
      <c r="D107" s="79" t="s">
        <v>433</v>
      </c>
      <c r="E107" s="26" t="s">
        <v>203</v>
      </c>
      <c r="F107" s="1">
        <v>44121622</v>
      </c>
      <c r="G107" s="9">
        <v>158</v>
      </c>
      <c r="H107" s="28">
        <v>45.14</v>
      </c>
      <c r="I107" s="17">
        <f t="shared" si="1"/>
        <v>7132.12</v>
      </c>
    </row>
    <row r="108" spans="1:9" x14ac:dyDescent="0.25">
      <c r="A108" s="9">
        <v>99</v>
      </c>
      <c r="B108" s="11">
        <v>44637</v>
      </c>
      <c r="C108" s="29">
        <v>45107</v>
      </c>
      <c r="D108" s="80" t="s">
        <v>30</v>
      </c>
      <c r="E108" s="6" t="s">
        <v>203</v>
      </c>
      <c r="F108" s="6">
        <v>55101524</v>
      </c>
      <c r="G108" s="9">
        <v>106</v>
      </c>
      <c r="H108" s="15">
        <v>154.46</v>
      </c>
      <c r="I108" s="17">
        <f t="shared" si="1"/>
        <v>16372.76</v>
      </c>
    </row>
    <row r="109" spans="1:9" x14ac:dyDescent="0.25">
      <c r="A109" s="9">
        <v>100</v>
      </c>
      <c r="B109" s="29">
        <v>44561</v>
      </c>
      <c r="C109" s="29">
        <v>45107</v>
      </c>
      <c r="D109" s="71" t="s">
        <v>31</v>
      </c>
      <c r="E109" s="6" t="s">
        <v>203</v>
      </c>
      <c r="F109" s="6">
        <v>45121604</v>
      </c>
      <c r="G109" s="9">
        <v>8</v>
      </c>
      <c r="H109" s="15">
        <v>3079.8</v>
      </c>
      <c r="I109" s="17">
        <f t="shared" si="1"/>
        <v>24638.400000000001</v>
      </c>
    </row>
    <row r="110" spans="1:9" x14ac:dyDescent="0.25">
      <c r="A110" s="9">
        <v>101</v>
      </c>
      <c r="B110" s="29">
        <v>44354</v>
      </c>
      <c r="C110" s="29">
        <v>45107</v>
      </c>
      <c r="D110" s="71" t="s">
        <v>32</v>
      </c>
      <c r="E110" s="6" t="s">
        <v>203</v>
      </c>
      <c r="F110" s="6">
        <v>43201811</v>
      </c>
      <c r="G110" s="9">
        <v>232</v>
      </c>
      <c r="H110" s="15">
        <v>6.6</v>
      </c>
      <c r="I110" s="17">
        <f t="shared" si="1"/>
        <v>1531.1999999999998</v>
      </c>
    </row>
    <row r="111" spans="1:9" x14ac:dyDescent="0.25">
      <c r="A111" s="9">
        <v>102</v>
      </c>
      <c r="B111" s="29">
        <v>45033</v>
      </c>
      <c r="C111" s="29">
        <v>45107</v>
      </c>
      <c r="D111" s="71" t="s">
        <v>266</v>
      </c>
      <c r="E111" s="6" t="s">
        <v>202</v>
      </c>
      <c r="F111" s="6">
        <v>44122106</v>
      </c>
      <c r="G111" s="9">
        <v>8</v>
      </c>
      <c r="H111" s="15">
        <v>40</v>
      </c>
      <c r="I111" s="17">
        <f t="shared" si="1"/>
        <v>320</v>
      </c>
    </row>
    <row r="112" spans="1:9" x14ac:dyDescent="0.25">
      <c r="A112" s="9">
        <v>103</v>
      </c>
      <c r="B112" s="29">
        <v>45341</v>
      </c>
      <c r="C112" s="29">
        <v>45348</v>
      </c>
      <c r="D112" s="71" t="s">
        <v>396</v>
      </c>
      <c r="E112" s="6" t="s">
        <v>202</v>
      </c>
      <c r="F112" s="6">
        <v>44122106</v>
      </c>
      <c r="G112" s="9">
        <v>17</v>
      </c>
      <c r="H112" s="15">
        <v>31.27</v>
      </c>
      <c r="I112" s="17">
        <f t="shared" si="1"/>
        <v>531.59</v>
      </c>
    </row>
    <row r="113" spans="1:9" x14ac:dyDescent="0.25">
      <c r="A113" s="9">
        <v>104</v>
      </c>
      <c r="B113" s="29">
        <v>44580</v>
      </c>
      <c r="C113" s="29">
        <v>45107</v>
      </c>
      <c r="D113" s="71" t="s">
        <v>33</v>
      </c>
      <c r="E113" s="6" t="s">
        <v>203</v>
      </c>
      <c r="F113" s="6">
        <v>44103211</v>
      </c>
      <c r="G113" s="9">
        <v>15</v>
      </c>
      <c r="H113" s="15">
        <v>223.02</v>
      </c>
      <c r="I113" s="17">
        <f t="shared" si="1"/>
        <v>3345.3</v>
      </c>
    </row>
    <row r="114" spans="1:9" s="4" customFormat="1" x14ac:dyDescent="0.25">
      <c r="A114" s="9">
        <v>105</v>
      </c>
      <c r="B114" s="11">
        <v>44354</v>
      </c>
      <c r="C114" s="29">
        <v>45107</v>
      </c>
      <c r="D114" s="71" t="s">
        <v>34</v>
      </c>
      <c r="E114" s="18" t="s">
        <v>203</v>
      </c>
      <c r="F114" s="18">
        <v>44103112</v>
      </c>
      <c r="G114" s="9">
        <v>2</v>
      </c>
      <c r="H114" s="21">
        <v>1829</v>
      </c>
      <c r="I114" s="17">
        <f t="shared" si="1"/>
        <v>3658</v>
      </c>
    </row>
    <row r="115" spans="1:9" x14ac:dyDescent="0.25">
      <c r="A115" s="9">
        <v>106</v>
      </c>
      <c r="B115" s="29">
        <v>44354</v>
      </c>
      <c r="C115" s="29">
        <v>45107</v>
      </c>
      <c r="D115" s="71" t="s">
        <v>35</v>
      </c>
      <c r="E115" s="6" t="s">
        <v>203</v>
      </c>
      <c r="F115" s="6">
        <v>44102606</v>
      </c>
      <c r="G115" s="9">
        <v>4</v>
      </c>
      <c r="H115" s="15">
        <v>25</v>
      </c>
      <c r="I115" s="17">
        <f t="shared" si="1"/>
        <v>100</v>
      </c>
    </row>
    <row r="116" spans="1:9" x14ac:dyDescent="0.25">
      <c r="A116" s="9">
        <v>107</v>
      </c>
      <c r="B116" s="29">
        <v>44354</v>
      </c>
      <c r="C116" s="29">
        <v>45107</v>
      </c>
      <c r="D116" s="71" t="s">
        <v>36</v>
      </c>
      <c r="E116" s="6" t="s">
        <v>203</v>
      </c>
      <c r="F116" s="6">
        <v>44102606</v>
      </c>
      <c r="G116" s="9">
        <v>8</v>
      </c>
      <c r="H116" s="15">
        <v>140.99</v>
      </c>
      <c r="I116" s="17">
        <f t="shared" si="1"/>
        <v>1127.92</v>
      </c>
    </row>
    <row r="117" spans="1:9" x14ac:dyDescent="0.25">
      <c r="A117" s="9">
        <v>108</v>
      </c>
      <c r="B117" s="29">
        <v>44354</v>
      </c>
      <c r="C117" s="29">
        <v>45107</v>
      </c>
      <c r="D117" s="71" t="s">
        <v>243</v>
      </c>
      <c r="E117" s="6" t="s">
        <v>203</v>
      </c>
      <c r="F117" s="6">
        <v>44101801</v>
      </c>
      <c r="G117" s="9">
        <v>19</v>
      </c>
      <c r="H117" s="15">
        <v>25.2</v>
      </c>
      <c r="I117" s="17">
        <f t="shared" si="1"/>
        <v>478.8</v>
      </c>
    </row>
    <row r="118" spans="1:9" x14ac:dyDescent="0.25">
      <c r="A118" s="9">
        <v>109</v>
      </c>
      <c r="B118" s="29">
        <v>44546</v>
      </c>
      <c r="C118" s="29">
        <v>45107</v>
      </c>
      <c r="D118" s="81" t="s">
        <v>229</v>
      </c>
      <c r="E118" s="6" t="s">
        <v>203</v>
      </c>
      <c r="F118" s="6">
        <v>44103112</v>
      </c>
      <c r="G118" s="9">
        <v>19</v>
      </c>
      <c r="H118" s="15">
        <v>1770</v>
      </c>
      <c r="I118" s="17">
        <f t="shared" si="1"/>
        <v>33630</v>
      </c>
    </row>
    <row r="119" spans="1:9" s="4" customFormat="1" x14ac:dyDescent="0.25">
      <c r="A119" s="9">
        <v>110</v>
      </c>
      <c r="B119" s="11">
        <v>45205</v>
      </c>
      <c r="C119" s="11">
        <v>45209</v>
      </c>
      <c r="D119" s="81" t="s">
        <v>37</v>
      </c>
      <c r="E119" s="18" t="s">
        <v>203</v>
      </c>
      <c r="F119" s="18">
        <v>31201512</v>
      </c>
      <c r="G119" s="14">
        <v>151</v>
      </c>
      <c r="H119" s="21">
        <v>135.69999999999999</v>
      </c>
      <c r="I119" s="17">
        <f t="shared" si="1"/>
        <v>20490.699999999997</v>
      </c>
    </row>
    <row r="120" spans="1:9" s="4" customFormat="1" x14ac:dyDescent="0.25">
      <c r="A120" s="9">
        <v>111</v>
      </c>
      <c r="B120" s="11">
        <v>45348</v>
      </c>
      <c r="C120" s="11">
        <v>45351</v>
      </c>
      <c r="D120" s="81" t="s">
        <v>410</v>
      </c>
      <c r="E120" s="18" t="s">
        <v>203</v>
      </c>
      <c r="F120" s="18">
        <v>31201512</v>
      </c>
      <c r="G120" s="14">
        <v>200</v>
      </c>
      <c r="H120" s="21">
        <v>112.1</v>
      </c>
      <c r="I120" s="17">
        <f t="shared" si="1"/>
        <v>22420</v>
      </c>
    </row>
    <row r="121" spans="1:9" s="3" customFormat="1" x14ac:dyDescent="0.25">
      <c r="A121" s="9">
        <v>112</v>
      </c>
      <c r="B121" s="31">
        <v>45348</v>
      </c>
      <c r="C121" s="31">
        <v>45351</v>
      </c>
      <c r="D121" s="98" t="s">
        <v>411</v>
      </c>
      <c r="E121" s="26" t="s">
        <v>195</v>
      </c>
      <c r="F121" s="34">
        <v>31201512</v>
      </c>
      <c r="G121" s="34">
        <v>41</v>
      </c>
      <c r="H121" s="28">
        <v>152.22</v>
      </c>
      <c r="I121" s="17">
        <f t="shared" si="1"/>
        <v>6241.0199999999995</v>
      </c>
    </row>
    <row r="122" spans="1:9" x14ac:dyDescent="0.25">
      <c r="A122" s="9">
        <v>113</v>
      </c>
      <c r="B122" s="29">
        <v>45363</v>
      </c>
      <c r="C122" s="29">
        <v>45364</v>
      </c>
      <c r="D122" s="81" t="s">
        <v>434</v>
      </c>
      <c r="E122" s="6" t="s">
        <v>203</v>
      </c>
      <c r="F122" s="30">
        <v>44121802</v>
      </c>
      <c r="G122" s="9">
        <v>17</v>
      </c>
      <c r="H122" s="15">
        <v>20.36</v>
      </c>
      <c r="I122" s="17">
        <f t="shared" si="1"/>
        <v>346.12</v>
      </c>
    </row>
    <row r="123" spans="1:9" x14ac:dyDescent="0.25">
      <c r="A123" s="9">
        <v>114</v>
      </c>
      <c r="B123" s="31">
        <v>44832</v>
      </c>
      <c r="C123" s="29">
        <v>45289</v>
      </c>
      <c r="D123" s="81" t="s">
        <v>236</v>
      </c>
      <c r="E123" s="6" t="s">
        <v>203</v>
      </c>
      <c r="F123" s="30">
        <v>55121804</v>
      </c>
      <c r="G123" s="9">
        <v>100</v>
      </c>
      <c r="H123" s="15">
        <v>14.75</v>
      </c>
      <c r="I123" s="17">
        <f t="shared" si="1"/>
        <v>1475</v>
      </c>
    </row>
    <row r="124" spans="1:9" x14ac:dyDescent="0.25">
      <c r="A124" s="9">
        <v>115</v>
      </c>
      <c r="B124" s="31">
        <v>45348</v>
      </c>
      <c r="C124" s="29">
        <v>45351</v>
      </c>
      <c r="D124" s="81" t="s">
        <v>412</v>
      </c>
      <c r="E124" s="6" t="s">
        <v>200</v>
      </c>
      <c r="F124" s="30">
        <v>44103502</v>
      </c>
      <c r="G124" s="9">
        <v>6</v>
      </c>
      <c r="H124" s="15">
        <v>932.2</v>
      </c>
      <c r="I124" s="17">
        <f t="shared" si="1"/>
        <v>5593.2000000000007</v>
      </c>
    </row>
    <row r="125" spans="1:9" x14ac:dyDescent="0.25">
      <c r="A125" s="9">
        <v>116</v>
      </c>
      <c r="B125" s="31">
        <v>45348</v>
      </c>
      <c r="C125" s="29">
        <v>45351</v>
      </c>
      <c r="D125" s="81" t="s">
        <v>413</v>
      </c>
      <c r="E125" s="6" t="s">
        <v>200</v>
      </c>
      <c r="F125" s="30">
        <v>44103502</v>
      </c>
      <c r="G125" s="9">
        <v>2</v>
      </c>
      <c r="H125" s="15">
        <v>932.2</v>
      </c>
      <c r="I125" s="17">
        <f t="shared" si="1"/>
        <v>1864.4</v>
      </c>
    </row>
    <row r="126" spans="1:9" x14ac:dyDescent="0.25">
      <c r="A126" s="9">
        <v>117</v>
      </c>
      <c r="B126" s="31">
        <v>45348</v>
      </c>
      <c r="C126" s="29">
        <v>45351</v>
      </c>
      <c r="D126" s="81" t="s">
        <v>414</v>
      </c>
      <c r="E126" s="6" t="s">
        <v>200</v>
      </c>
      <c r="F126" s="30">
        <v>44103502</v>
      </c>
      <c r="G126" s="9">
        <v>3</v>
      </c>
      <c r="H126" s="15">
        <v>932.2</v>
      </c>
      <c r="I126" s="17">
        <f t="shared" si="1"/>
        <v>2796.6000000000004</v>
      </c>
    </row>
    <row r="127" spans="1:9" x14ac:dyDescent="0.25">
      <c r="A127" s="9">
        <v>118</v>
      </c>
      <c r="B127" s="31">
        <v>45348</v>
      </c>
      <c r="C127" s="29">
        <v>45351</v>
      </c>
      <c r="D127" s="81" t="s">
        <v>415</v>
      </c>
      <c r="E127" s="6" t="s">
        <v>200</v>
      </c>
      <c r="F127" s="30">
        <v>44103502</v>
      </c>
      <c r="G127" s="9">
        <v>6</v>
      </c>
      <c r="H127" s="15">
        <v>1050.2</v>
      </c>
      <c r="I127" s="17">
        <f t="shared" si="1"/>
        <v>6301.2000000000007</v>
      </c>
    </row>
    <row r="128" spans="1:9" x14ac:dyDescent="0.25">
      <c r="A128" s="9">
        <v>119</v>
      </c>
      <c r="B128" s="11">
        <v>45341</v>
      </c>
      <c r="C128" s="29">
        <v>45348</v>
      </c>
      <c r="D128" s="81" t="s">
        <v>38</v>
      </c>
      <c r="E128" s="6" t="s">
        <v>203</v>
      </c>
      <c r="F128" s="32">
        <v>44122012</v>
      </c>
      <c r="G128" s="9">
        <v>15</v>
      </c>
      <c r="H128" s="15">
        <v>53.1</v>
      </c>
      <c r="I128" s="17">
        <f t="shared" si="1"/>
        <v>796.5</v>
      </c>
    </row>
    <row r="129" spans="1:9" x14ac:dyDescent="0.25">
      <c r="A129" s="9">
        <v>120</v>
      </c>
      <c r="B129" s="11">
        <v>44672</v>
      </c>
      <c r="C129" s="29">
        <v>45295</v>
      </c>
      <c r="D129" s="71" t="s">
        <v>39</v>
      </c>
      <c r="E129" s="6" t="s">
        <v>202</v>
      </c>
      <c r="F129" s="6">
        <v>44122016</v>
      </c>
      <c r="G129" s="9">
        <v>2</v>
      </c>
      <c r="H129" s="15">
        <v>23</v>
      </c>
      <c r="I129" s="17">
        <f t="shared" si="1"/>
        <v>46</v>
      </c>
    </row>
    <row r="130" spans="1:9" x14ac:dyDescent="0.25">
      <c r="A130" s="9">
        <v>121</v>
      </c>
      <c r="B130" s="11">
        <v>45198</v>
      </c>
      <c r="C130" s="29">
        <v>45198</v>
      </c>
      <c r="D130" s="71" t="s">
        <v>39</v>
      </c>
      <c r="E130" s="6" t="s">
        <v>202</v>
      </c>
      <c r="F130" s="6">
        <v>44122016</v>
      </c>
      <c r="G130" s="9">
        <v>21</v>
      </c>
      <c r="H130" s="15">
        <v>24</v>
      </c>
      <c r="I130" s="17">
        <f t="shared" si="1"/>
        <v>504</v>
      </c>
    </row>
    <row r="131" spans="1:9" x14ac:dyDescent="0.25">
      <c r="A131" s="9">
        <v>122</v>
      </c>
      <c r="B131" s="11">
        <v>45341</v>
      </c>
      <c r="C131" s="29">
        <v>45348</v>
      </c>
      <c r="D131" s="71" t="s">
        <v>39</v>
      </c>
      <c r="E131" s="6" t="s">
        <v>202</v>
      </c>
      <c r="F131" s="6">
        <v>44122016</v>
      </c>
      <c r="G131" s="9">
        <v>16</v>
      </c>
      <c r="H131" s="15">
        <v>18.88</v>
      </c>
      <c r="I131" s="17">
        <f t="shared" si="1"/>
        <v>302.08</v>
      </c>
    </row>
    <row r="132" spans="1:9" s="3" customFormat="1" x14ac:dyDescent="0.25">
      <c r="A132" s="9">
        <v>123</v>
      </c>
      <c r="B132" s="31">
        <v>45341</v>
      </c>
      <c r="C132" s="31">
        <v>45348</v>
      </c>
      <c r="D132" s="74" t="s">
        <v>40</v>
      </c>
      <c r="E132" s="26" t="s">
        <v>202</v>
      </c>
      <c r="F132" s="26">
        <v>44122016</v>
      </c>
      <c r="G132" s="34">
        <v>24</v>
      </c>
      <c r="H132" s="28">
        <v>28.91</v>
      </c>
      <c r="I132" s="17">
        <f t="shared" si="1"/>
        <v>693.84</v>
      </c>
    </row>
    <row r="133" spans="1:9" x14ac:dyDescent="0.25">
      <c r="A133" s="9">
        <v>124</v>
      </c>
      <c r="B133" s="11">
        <v>45198</v>
      </c>
      <c r="C133" s="29">
        <v>45198</v>
      </c>
      <c r="D133" s="71" t="s">
        <v>40</v>
      </c>
      <c r="E133" s="6" t="s">
        <v>202</v>
      </c>
      <c r="F133" s="6">
        <v>44122016</v>
      </c>
      <c r="G133" s="9">
        <v>4</v>
      </c>
      <c r="H133" s="15">
        <v>29</v>
      </c>
      <c r="I133" s="17">
        <f t="shared" si="1"/>
        <v>116</v>
      </c>
    </row>
    <row r="134" spans="1:9" s="4" customFormat="1" x14ac:dyDescent="0.25">
      <c r="A134" s="9">
        <v>125</v>
      </c>
      <c r="B134" s="11">
        <v>45341</v>
      </c>
      <c r="C134" s="11">
        <v>45348</v>
      </c>
      <c r="D134" s="71" t="s">
        <v>41</v>
      </c>
      <c r="E134" s="18" t="s">
        <v>201</v>
      </c>
      <c r="F134" s="18">
        <v>44122016</v>
      </c>
      <c r="G134" s="14">
        <v>17</v>
      </c>
      <c r="H134" s="21">
        <v>46.02</v>
      </c>
      <c r="I134" s="17">
        <f t="shared" si="1"/>
        <v>782.34</v>
      </c>
    </row>
    <row r="135" spans="1:9" x14ac:dyDescent="0.25">
      <c r="A135" s="9">
        <v>126</v>
      </c>
      <c r="B135" s="11">
        <v>45033</v>
      </c>
      <c r="C135" s="29">
        <v>45107</v>
      </c>
      <c r="D135" s="71" t="s">
        <v>265</v>
      </c>
      <c r="E135" s="6" t="s">
        <v>202</v>
      </c>
      <c r="F135" s="6">
        <v>44122016</v>
      </c>
      <c r="G135" s="9">
        <v>14</v>
      </c>
      <c r="H135" s="15">
        <v>74</v>
      </c>
      <c r="I135" s="17">
        <f t="shared" si="1"/>
        <v>1036</v>
      </c>
    </row>
    <row r="136" spans="1:9" x14ac:dyDescent="0.25">
      <c r="A136" s="9">
        <v>127</v>
      </c>
      <c r="B136" s="11">
        <v>45198</v>
      </c>
      <c r="C136" s="29">
        <v>45167</v>
      </c>
      <c r="D136" s="71" t="s">
        <v>265</v>
      </c>
      <c r="E136" s="6" t="s">
        <v>202</v>
      </c>
      <c r="F136" s="6">
        <v>44122016</v>
      </c>
      <c r="G136" s="9">
        <v>5</v>
      </c>
      <c r="H136" s="15">
        <v>50</v>
      </c>
      <c r="I136" s="17">
        <f t="shared" si="1"/>
        <v>250</v>
      </c>
    </row>
    <row r="137" spans="1:9" s="4" customFormat="1" x14ac:dyDescent="0.25">
      <c r="A137" s="9">
        <v>128</v>
      </c>
      <c r="B137" s="11">
        <v>45341</v>
      </c>
      <c r="C137" s="11">
        <v>45348</v>
      </c>
      <c r="D137" s="71" t="s">
        <v>265</v>
      </c>
      <c r="E137" s="18" t="s">
        <v>202</v>
      </c>
      <c r="F137" s="18">
        <v>44122016</v>
      </c>
      <c r="G137" s="14">
        <v>25</v>
      </c>
      <c r="H137" s="21">
        <v>66.08</v>
      </c>
      <c r="I137" s="17">
        <f t="shared" si="1"/>
        <v>1652</v>
      </c>
    </row>
    <row r="138" spans="1:9" x14ac:dyDescent="0.25">
      <c r="A138" s="9">
        <v>129</v>
      </c>
      <c r="B138" s="11">
        <v>44550</v>
      </c>
      <c r="C138" s="29">
        <v>45107</v>
      </c>
      <c r="D138" s="71" t="s">
        <v>42</v>
      </c>
      <c r="E138" s="6" t="s">
        <v>202</v>
      </c>
      <c r="F138" s="6">
        <v>44122016</v>
      </c>
      <c r="G138" s="9">
        <v>46</v>
      </c>
      <c r="H138" s="15">
        <v>69.53</v>
      </c>
      <c r="I138" s="17">
        <f t="shared" si="1"/>
        <v>3198.38</v>
      </c>
    </row>
    <row r="139" spans="1:9" x14ac:dyDescent="0.25">
      <c r="A139" s="9">
        <v>130</v>
      </c>
      <c r="B139" s="11">
        <v>45198</v>
      </c>
      <c r="C139" s="29">
        <v>45198</v>
      </c>
      <c r="D139" s="71" t="s">
        <v>42</v>
      </c>
      <c r="E139" s="6" t="s">
        <v>202</v>
      </c>
      <c r="F139" s="6">
        <v>44122016</v>
      </c>
      <c r="G139" s="9">
        <v>10</v>
      </c>
      <c r="H139" s="15">
        <v>94</v>
      </c>
      <c r="I139" s="17">
        <f t="shared" ref="I139:I202" si="2">+G139*H139</f>
        <v>940</v>
      </c>
    </row>
    <row r="140" spans="1:9" x14ac:dyDescent="0.25">
      <c r="A140" s="9">
        <v>131</v>
      </c>
      <c r="B140" s="11">
        <v>45341</v>
      </c>
      <c r="C140" s="29">
        <v>45348</v>
      </c>
      <c r="D140" s="71" t="s">
        <v>42</v>
      </c>
      <c r="E140" s="6" t="s">
        <v>202</v>
      </c>
      <c r="F140" s="6">
        <v>44122016</v>
      </c>
      <c r="G140" s="9">
        <v>7</v>
      </c>
      <c r="H140" s="15">
        <v>94.99</v>
      </c>
      <c r="I140" s="17">
        <f t="shared" si="2"/>
        <v>664.93</v>
      </c>
    </row>
    <row r="141" spans="1:9" x14ac:dyDescent="0.25">
      <c r="A141" s="9">
        <v>132</v>
      </c>
      <c r="B141" s="11">
        <v>44196</v>
      </c>
      <c r="C141" s="29">
        <v>45107</v>
      </c>
      <c r="D141" s="82" t="s">
        <v>43</v>
      </c>
      <c r="E141" s="6" t="s">
        <v>202</v>
      </c>
      <c r="F141" s="6">
        <v>44122026</v>
      </c>
      <c r="G141" s="34">
        <v>29</v>
      </c>
      <c r="H141" s="15">
        <v>22.5</v>
      </c>
      <c r="I141" s="17">
        <f t="shared" si="2"/>
        <v>652.5</v>
      </c>
    </row>
    <row r="142" spans="1:9" x14ac:dyDescent="0.25">
      <c r="A142" s="9">
        <v>133</v>
      </c>
      <c r="B142" s="11">
        <v>44924</v>
      </c>
      <c r="C142" s="29">
        <v>45322</v>
      </c>
      <c r="D142" s="83" t="s">
        <v>44</v>
      </c>
      <c r="E142" s="6" t="s">
        <v>202</v>
      </c>
      <c r="F142" s="6">
        <v>44122026</v>
      </c>
      <c r="G142" s="9">
        <v>21</v>
      </c>
      <c r="H142" s="15">
        <v>31</v>
      </c>
      <c r="I142" s="17">
        <f t="shared" si="2"/>
        <v>651</v>
      </c>
    </row>
    <row r="143" spans="1:9" x14ac:dyDescent="0.25">
      <c r="A143" s="9">
        <v>134</v>
      </c>
      <c r="B143" s="11">
        <v>45198</v>
      </c>
      <c r="C143" s="29">
        <v>45198</v>
      </c>
      <c r="D143" s="83" t="s">
        <v>299</v>
      </c>
      <c r="E143" s="6" t="s">
        <v>202</v>
      </c>
      <c r="F143" s="6">
        <v>44122026</v>
      </c>
      <c r="G143" s="9">
        <v>100</v>
      </c>
      <c r="H143" s="15">
        <v>23</v>
      </c>
      <c r="I143" s="17">
        <f t="shared" si="2"/>
        <v>2300</v>
      </c>
    </row>
    <row r="144" spans="1:9" x14ac:dyDescent="0.25">
      <c r="A144" s="9">
        <v>135</v>
      </c>
      <c r="B144" s="11">
        <v>45341</v>
      </c>
      <c r="C144" s="29">
        <v>45348</v>
      </c>
      <c r="D144" s="83" t="s">
        <v>397</v>
      </c>
      <c r="E144" s="6" t="s">
        <v>202</v>
      </c>
      <c r="F144" s="6">
        <v>44122026</v>
      </c>
      <c r="G144" s="9">
        <v>150</v>
      </c>
      <c r="H144" s="15">
        <v>21.24</v>
      </c>
      <c r="I144" s="17">
        <f t="shared" si="2"/>
        <v>3185.9999999999995</v>
      </c>
    </row>
    <row r="145" spans="1:9" x14ac:dyDescent="0.25">
      <c r="A145" s="9">
        <v>136</v>
      </c>
      <c r="B145" s="11">
        <v>45341</v>
      </c>
      <c r="C145" s="29">
        <v>45348</v>
      </c>
      <c r="D145" s="84" t="s">
        <v>45</v>
      </c>
      <c r="E145" s="6" t="s">
        <v>202</v>
      </c>
      <c r="F145" s="6">
        <v>44122026</v>
      </c>
      <c r="G145" s="9">
        <v>36</v>
      </c>
      <c r="H145" s="15">
        <v>8.85</v>
      </c>
      <c r="I145" s="17">
        <f t="shared" si="2"/>
        <v>318.59999999999997</v>
      </c>
    </row>
    <row r="146" spans="1:9" x14ac:dyDescent="0.25">
      <c r="A146" s="9">
        <v>137</v>
      </c>
      <c r="B146" s="11">
        <v>45198</v>
      </c>
      <c r="C146" s="29">
        <v>45317</v>
      </c>
      <c r="D146" s="84" t="s">
        <v>45</v>
      </c>
      <c r="E146" s="6" t="s">
        <v>202</v>
      </c>
      <c r="F146" s="6">
        <v>44122026</v>
      </c>
      <c r="G146" s="9">
        <v>94</v>
      </c>
      <c r="H146" s="15">
        <v>12</v>
      </c>
      <c r="I146" s="17">
        <f t="shared" si="2"/>
        <v>1128</v>
      </c>
    </row>
    <row r="147" spans="1:9" s="4" customFormat="1" x14ac:dyDescent="0.25">
      <c r="A147" s="9">
        <v>138</v>
      </c>
      <c r="B147" s="11">
        <v>44196</v>
      </c>
      <c r="C147" s="11">
        <v>45299</v>
      </c>
      <c r="D147" s="84" t="s">
        <v>46</v>
      </c>
      <c r="E147" s="18" t="s">
        <v>202</v>
      </c>
      <c r="F147" s="18">
        <v>44122026</v>
      </c>
      <c r="G147" s="14">
        <v>19</v>
      </c>
      <c r="H147" s="21">
        <v>11.89</v>
      </c>
      <c r="I147" s="17">
        <f t="shared" si="2"/>
        <v>225.91000000000003</v>
      </c>
    </row>
    <row r="148" spans="1:9" x14ac:dyDescent="0.25">
      <c r="A148" s="9">
        <v>139</v>
      </c>
      <c r="B148" s="11">
        <v>44672</v>
      </c>
      <c r="C148" s="29">
        <v>45107</v>
      </c>
      <c r="D148" s="68" t="s">
        <v>47</v>
      </c>
      <c r="E148" s="6" t="s">
        <v>202</v>
      </c>
      <c r="F148" s="6">
        <v>44122104</v>
      </c>
      <c r="G148" s="9">
        <v>26</v>
      </c>
      <c r="H148" s="15">
        <v>31.86</v>
      </c>
      <c r="I148" s="17">
        <f t="shared" si="2"/>
        <v>828.36</v>
      </c>
    </row>
    <row r="149" spans="1:9" s="4" customFormat="1" x14ac:dyDescent="0.25">
      <c r="A149" s="9">
        <v>140</v>
      </c>
      <c r="B149" s="11">
        <v>44672</v>
      </c>
      <c r="C149" s="11">
        <v>45107</v>
      </c>
      <c r="D149" s="76" t="s">
        <v>48</v>
      </c>
      <c r="E149" s="18" t="s">
        <v>202</v>
      </c>
      <c r="F149" s="18">
        <v>44122104</v>
      </c>
      <c r="G149" s="14">
        <v>43</v>
      </c>
      <c r="H149" s="21">
        <v>36.58</v>
      </c>
      <c r="I149" s="17">
        <f t="shared" si="2"/>
        <v>1572.9399999999998</v>
      </c>
    </row>
    <row r="150" spans="1:9" s="4" customFormat="1" x14ac:dyDescent="0.25">
      <c r="A150" s="9">
        <v>141</v>
      </c>
      <c r="B150" s="11">
        <v>45341</v>
      </c>
      <c r="C150" s="11">
        <v>45348</v>
      </c>
      <c r="D150" s="76" t="s">
        <v>398</v>
      </c>
      <c r="E150" s="18" t="s">
        <v>203</v>
      </c>
      <c r="F150" s="18">
        <v>44122104</v>
      </c>
      <c r="G150" s="14">
        <v>80</v>
      </c>
      <c r="H150" s="21">
        <v>4.72</v>
      </c>
      <c r="I150" s="17">
        <f t="shared" si="2"/>
        <v>377.59999999999997</v>
      </c>
    </row>
    <row r="151" spans="1:9" s="4" customFormat="1" x14ac:dyDescent="0.25">
      <c r="A151" s="9">
        <v>142</v>
      </c>
      <c r="B151" s="11">
        <v>45036</v>
      </c>
      <c r="C151" s="11">
        <v>45107</v>
      </c>
      <c r="D151" s="85" t="s">
        <v>49</v>
      </c>
      <c r="E151" s="18" t="s">
        <v>203</v>
      </c>
      <c r="F151" s="18">
        <v>44121605</v>
      </c>
      <c r="G151" s="14">
        <v>3</v>
      </c>
      <c r="H151" s="21">
        <v>140.13</v>
      </c>
      <c r="I151" s="17">
        <f t="shared" si="2"/>
        <v>420.39</v>
      </c>
    </row>
    <row r="152" spans="1:9" s="4" customFormat="1" x14ac:dyDescent="0.25">
      <c r="A152" s="9">
        <v>143</v>
      </c>
      <c r="B152" s="11">
        <v>45190</v>
      </c>
      <c r="C152" s="11">
        <v>45198</v>
      </c>
      <c r="D152" s="85" t="s">
        <v>319</v>
      </c>
      <c r="E152" s="18" t="s">
        <v>195</v>
      </c>
      <c r="F152" s="18">
        <v>44121605</v>
      </c>
      <c r="G152" s="14">
        <v>30</v>
      </c>
      <c r="H152" s="21">
        <v>185</v>
      </c>
      <c r="I152" s="17">
        <f t="shared" si="2"/>
        <v>5550</v>
      </c>
    </row>
    <row r="153" spans="1:9" s="4" customFormat="1" x14ac:dyDescent="0.25">
      <c r="A153" s="9">
        <v>144</v>
      </c>
      <c r="B153" s="11">
        <v>45369</v>
      </c>
      <c r="C153" s="11">
        <v>45373</v>
      </c>
      <c r="D153" s="85" t="s">
        <v>319</v>
      </c>
      <c r="E153" s="18" t="s">
        <v>195</v>
      </c>
      <c r="F153" s="18">
        <v>44121605</v>
      </c>
      <c r="G153" s="14">
        <v>10</v>
      </c>
      <c r="H153" s="21">
        <v>80</v>
      </c>
      <c r="I153" s="17">
        <f t="shared" si="2"/>
        <v>800</v>
      </c>
    </row>
    <row r="154" spans="1:9" s="4" customFormat="1" x14ac:dyDescent="0.25">
      <c r="A154" s="9">
        <v>145</v>
      </c>
      <c r="B154" s="11">
        <v>44551</v>
      </c>
      <c r="C154" s="11">
        <v>45107</v>
      </c>
      <c r="D154" s="68" t="s">
        <v>50</v>
      </c>
      <c r="E154" s="18" t="s">
        <v>203</v>
      </c>
      <c r="F154" s="18">
        <v>43201811</v>
      </c>
      <c r="G154" s="14">
        <v>3</v>
      </c>
      <c r="H154" s="21">
        <v>53.1</v>
      </c>
      <c r="I154" s="17">
        <f t="shared" si="2"/>
        <v>159.30000000000001</v>
      </c>
    </row>
    <row r="155" spans="1:9" s="4" customFormat="1" x14ac:dyDescent="0.25">
      <c r="A155" s="9">
        <v>146</v>
      </c>
      <c r="B155" s="11">
        <v>44924</v>
      </c>
      <c r="C155" s="11">
        <v>45107</v>
      </c>
      <c r="D155" s="68" t="s">
        <v>51</v>
      </c>
      <c r="E155" s="18" t="s">
        <v>203</v>
      </c>
      <c r="F155" s="18">
        <v>43202003</v>
      </c>
      <c r="G155" s="14">
        <v>515</v>
      </c>
      <c r="H155" s="21">
        <v>8.7899999999999991</v>
      </c>
      <c r="I155" s="17">
        <f t="shared" si="2"/>
        <v>4526.8499999999995</v>
      </c>
    </row>
    <row r="156" spans="1:9" x14ac:dyDescent="0.25">
      <c r="A156" s="9">
        <v>147</v>
      </c>
      <c r="B156" s="29">
        <v>45050</v>
      </c>
      <c r="C156" s="29">
        <v>45107</v>
      </c>
      <c r="D156" s="68" t="s">
        <v>271</v>
      </c>
      <c r="E156" s="6" t="s">
        <v>205</v>
      </c>
      <c r="F156" s="6">
        <v>55121606</v>
      </c>
      <c r="G156" s="9">
        <v>9</v>
      </c>
      <c r="H156" s="15">
        <v>57.82</v>
      </c>
      <c r="I156" s="17">
        <f t="shared" si="2"/>
        <v>520.38</v>
      </c>
    </row>
    <row r="157" spans="1:9" x14ac:dyDescent="0.25">
      <c r="A157" s="9">
        <v>148</v>
      </c>
      <c r="B157" s="29">
        <v>44196</v>
      </c>
      <c r="C157" s="29">
        <v>45107</v>
      </c>
      <c r="D157" s="86" t="s">
        <v>52</v>
      </c>
      <c r="E157" s="6" t="s">
        <v>204</v>
      </c>
      <c r="F157" s="6">
        <v>55120802</v>
      </c>
      <c r="G157" s="9">
        <v>2</v>
      </c>
      <c r="H157" s="15">
        <v>45.01</v>
      </c>
      <c r="I157" s="17">
        <f t="shared" si="2"/>
        <v>90.02</v>
      </c>
    </row>
    <row r="158" spans="1:9" x14ac:dyDescent="0.25">
      <c r="A158" s="9">
        <v>149</v>
      </c>
      <c r="B158" s="29">
        <v>45238</v>
      </c>
      <c r="C158" s="29">
        <v>45238</v>
      </c>
      <c r="D158" s="86" t="s">
        <v>355</v>
      </c>
      <c r="E158" s="6" t="s">
        <v>204</v>
      </c>
      <c r="F158" s="6">
        <v>14111537</v>
      </c>
      <c r="G158" s="9">
        <v>4</v>
      </c>
      <c r="H158" s="15">
        <v>55</v>
      </c>
      <c r="I158" s="17">
        <f t="shared" si="2"/>
        <v>220</v>
      </c>
    </row>
    <row r="159" spans="1:9" x14ac:dyDescent="0.25">
      <c r="A159" s="9">
        <v>150</v>
      </c>
      <c r="B159" s="29">
        <v>45348</v>
      </c>
      <c r="C159" s="29">
        <v>45351</v>
      </c>
      <c r="D159" s="86" t="s">
        <v>419</v>
      </c>
      <c r="E159" s="6" t="s">
        <v>199</v>
      </c>
      <c r="F159" s="18">
        <v>44102412</v>
      </c>
      <c r="G159" s="9">
        <v>0</v>
      </c>
      <c r="H159" s="15">
        <v>1168.2</v>
      </c>
      <c r="I159" s="17">
        <f t="shared" si="2"/>
        <v>0</v>
      </c>
    </row>
    <row r="160" spans="1:9" s="177" customFormat="1" x14ac:dyDescent="0.25">
      <c r="A160" s="9">
        <v>151</v>
      </c>
      <c r="B160" s="31">
        <v>45449</v>
      </c>
      <c r="C160" s="31">
        <v>45449</v>
      </c>
      <c r="D160" s="74" t="s">
        <v>419</v>
      </c>
      <c r="E160" s="26" t="s">
        <v>199</v>
      </c>
      <c r="F160" s="26">
        <v>44102412</v>
      </c>
      <c r="G160" s="34">
        <v>5</v>
      </c>
      <c r="H160" s="28">
        <v>531</v>
      </c>
      <c r="I160" s="17">
        <f t="shared" si="2"/>
        <v>2655</v>
      </c>
    </row>
    <row r="161" spans="1:9" s="177" customFormat="1" x14ac:dyDescent="0.25">
      <c r="A161" s="9">
        <v>152</v>
      </c>
      <c r="B161" s="31">
        <v>45449</v>
      </c>
      <c r="C161" s="31">
        <v>45449</v>
      </c>
      <c r="D161" s="74" t="s">
        <v>658</v>
      </c>
      <c r="E161" s="26" t="s">
        <v>199</v>
      </c>
      <c r="F161" s="26">
        <v>44102412</v>
      </c>
      <c r="G161" s="34">
        <v>1</v>
      </c>
      <c r="H161" s="28"/>
      <c r="I161" s="17">
        <f t="shared" si="2"/>
        <v>0</v>
      </c>
    </row>
    <row r="162" spans="1:9" x14ac:dyDescent="0.25">
      <c r="A162" s="9">
        <v>153</v>
      </c>
      <c r="B162" s="29">
        <v>45166</v>
      </c>
      <c r="C162" s="29">
        <v>45166</v>
      </c>
      <c r="D162" s="86" t="s">
        <v>298</v>
      </c>
      <c r="E162" s="6" t="s">
        <v>213</v>
      </c>
      <c r="F162" s="6">
        <v>53102502</v>
      </c>
      <c r="G162" s="34">
        <v>143</v>
      </c>
      <c r="H162" s="15">
        <v>682.04</v>
      </c>
      <c r="I162" s="17">
        <f t="shared" si="2"/>
        <v>97531.72</v>
      </c>
    </row>
    <row r="163" spans="1:9" x14ac:dyDescent="0.25">
      <c r="A163" s="9">
        <v>154</v>
      </c>
      <c r="B163" s="29">
        <v>45348</v>
      </c>
      <c r="C163" s="29">
        <v>45351</v>
      </c>
      <c r="D163" s="86" t="s">
        <v>416</v>
      </c>
      <c r="E163" s="6" t="s">
        <v>201</v>
      </c>
      <c r="F163" s="6">
        <v>44103504</v>
      </c>
      <c r="G163" s="9">
        <v>1</v>
      </c>
      <c r="H163" s="15">
        <v>293.82</v>
      </c>
      <c r="I163" s="17">
        <f t="shared" si="2"/>
        <v>293.82</v>
      </c>
    </row>
    <row r="164" spans="1:9" x14ac:dyDescent="0.25">
      <c r="A164" s="9">
        <v>155</v>
      </c>
      <c r="B164" s="29">
        <v>45348</v>
      </c>
      <c r="C164" s="29">
        <v>45351</v>
      </c>
      <c r="D164" s="86" t="s">
        <v>417</v>
      </c>
      <c r="E164" s="6" t="s">
        <v>201</v>
      </c>
      <c r="F164" s="6">
        <v>44103504</v>
      </c>
      <c r="G164" s="9">
        <v>3</v>
      </c>
      <c r="H164" s="15">
        <v>489.7</v>
      </c>
      <c r="I164" s="17">
        <f t="shared" si="2"/>
        <v>1469.1</v>
      </c>
    </row>
    <row r="165" spans="1:9" x14ac:dyDescent="0.25">
      <c r="A165" s="9">
        <v>156</v>
      </c>
      <c r="B165" s="29">
        <v>44354</v>
      </c>
      <c r="C165" s="29">
        <v>45107</v>
      </c>
      <c r="D165" s="86" t="s">
        <v>53</v>
      </c>
      <c r="E165" s="6" t="s">
        <v>202</v>
      </c>
      <c r="F165" s="6">
        <v>44103504</v>
      </c>
      <c r="G165" s="9">
        <v>1</v>
      </c>
      <c r="H165" s="15">
        <v>445</v>
      </c>
      <c r="I165" s="17">
        <f t="shared" si="2"/>
        <v>445</v>
      </c>
    </row>
    <row r="166" spans="1:9" x14ac:dyDescent="0.25">
      <c r="A166" s="9">
        <v>157</v>
      </c>
      <c r="B166" s="29">
        <v>45348</v>
      </c>
      <c r="C166" s="29">
        <v>45351</v>
      </c>
      <c r="D166" s="86" t="s">
        <v>418</v>
      </c>
      <c r="E166" s="6" t="s">
        <v>202</v>
      </c>
      <c r="F166" s="6">
        <v>44103504</v>
      </c>
      <c r="G166" s="9">
        <v>3</v>
      </c>
      <c r="H166" s="15">
        <v>784.7</v>
      </c>
      <c r="I166" s="17">
        <f t="shared" si="2"/>
        <v>2354.1000000000004</v>
      </c>
    </row>
    <row r="167" spans="1:9" x14ac:dyDescent="0.25">
      <c r="A167" s="9">
        <v>158</v>
      </c>
      <c r="B167" s="29">
        <v>44354</v>
      </c>
      <c r="C167" s="29">
        <v>45107</v>
      </c>
      <c r="D167" s="86" t="s">
        <v>54</v>
      </c>
      <c r="E167" s="6" t="s">
        <v>202</v>
      </c>
      <c r="F167" s="6">
        <v>44103504</v>
      </c>
      <c r="G167" s="9">
        <v>2</v>
      </c>
      <c r="H167" s="15">
        <v>296.99</v>
      </c>
      <c r="I167" s="17">
        <f t="shared" si="2"/>
        <v>593.98</v>
      </c>
    </row>
    <row r="168" spans="1:9" x14ac:dyDescent="0.25">
      <c r="A168" s="9">
        <v>159</v>
      </c>
      <c r="B168" s="29">
        <v>44354</v>
      </c>
      <c r="C168" s="29">
        <v>45107</v>
      </c>
      <c r="D168" s="83" t="s">
        <v>55</v>
      </c>
      <c r="E168" s="6" t="s">
        <v>202</v>
      </c>
      <c r="F168" s="6">
        <v>44103504</v>
      </c>
      <c r="G168" s="9">
        <v>1</v>
      </c>
      <c r="H168" s="15">
        <v>489</v>
      </c>
      <c r="I168" s="17">
        <f t="shared" si="2"/>
        <v>489</v>
      </c>
    </row>
    <row r="169" spans="1:9" x14ac:dyDescent="0.25">
      <c r="A169" s="9">
        <v>160</v>
      </c>
      <c r="B169" s="29">
        <v>45348</v>
      </c>
      <c r="C169" s="29">
        <v>45351</v>
      </c>
      <c r="D169" s="83" t="s">
        <v>55</v>
      </c>
      <c r="E169" s="6" t="s">
        <v>202</v>
      </c>
      <c r="F169" s="6">
        <v>44103504</v>
      </c>
      <c r="G169" s="9">
        <v>2</v>
      </c>
      <c r="H169" s="15">
        <v>1178.82</v>
      </c>
      <c r="I169" s="17">
        <f t="shared" si="2"/>
        <v>2357.64</v>
      </c>
    </row>
    <row r="170" spans="1:9" x14ac:dyDescent="0.25">
      <c r="A170" s="9">
        <v>161</v>
      </c>
      <c r="B170" s="29">
        <v>44579</v>
      </c>
      <c r="C170" s="29">
        <v>45107</v>
      </c>
      <c r="D170" s="83" t="s">
        <v>56</v>
      </c>
      <c r="E170" s="6" t="s">
        <v>202</v>
      </c>
      <c r="F170" s="6">
        <v>44103504</v>
      </c>
      <c r="G170" s="9">
        <v>2</v>
      </c>
      <c r="H170" s="15">
        <v>670</v>
      </c>
      <c r="I170" s="17">
        <f t="shared" si="2"/>
        <v>1340</v>
      </c>
    </row>
    <row r="171" spans="1:9" x14ac:dyDescent="0.25">
      <c r="A171" s="9">
        <v>162</v>
      </c>
      <c r="B171" s="29">
        <v>44355</v>
      </c>
      <c r="C171" s="29">
        <v>45107</v>
      </c>
      <c r="D171" s="83" t="s">
        <v>57</v>
      </c>
      <c r="E171" s="6" t="s">
        <v>202</v>
      </c>
      <c r="F171" s="6">
        <v>44103504</v>
      </c>
      <c r="G171" s="9">
        <v>2</v>
      </c>
      <c r="H171" s="15">
        <v>296.99</v>
      </c>
      <c r="I171" s="17">
        <f t="shared" si="2"/>
        <v>593.98</v>
      </c>
    </row>
    <row r="172" spans="1:9" s="4" customFormat="1" x14ac:dyDescent="0.25">
      <c r="A172" s="9">
        <v>163</v>
      </c>
      <c r="B172" s="11">
        <v>44355</v>
      </c>
      <c r="C172" s="11">
        <v>45322</v>
      </c>
      <c r="D172" s="69" t="s">
        <v>58</v>
      </c>
      <c r="E172" s="18" t="s">
        <v>203</v>
      </c>
      <c r="F172" s="18">
        <v>44121701</v>
      </c>
      <c r="G172" s="14">
        <v>229</v>
      </c>
      <c r="H172" s="21">
        <v>7.63</v>
      </c>
      <c r="I172" s="17">
        <f t="shared" si="2"/>
        <v>1747.27</v>
      </c>
    </row>
    <row r="173" spans="1:9" s="4" customFormat="1" x14ac:dyDescent="0.25">
      <c r="A173" s="9">
        <v>164</v>
      </c>
      <c r="B173" s="11">
        <v>45190</v>
      </c>
      <c r="C173" s="11">
        <v>45198</v>
      </c>
      <c r="D173" s="69" t="s">
        <v>329</v>
      </c>
      <c r="E173" s="18" t="s">
        <v>203</v>
      </c>
      <c r="F173" s="18">
        <v>44121701</v>
      </c>
      <c r="G173" s="14">
        <v>492</v>
      </c>
      <c r="H173" s="21">
        <v>47.5</v>
      </c>
      <c r="I173" s="17">
        <f t="shared" si="2"/>
        <v>23370</v>
      </c>
    </row>
    <row r="174" spans="1:9" s="4" customFormat="1" x14ac:dyDescent="0.25">
      <c r="A174" s="9">
        <v>165</v>
      </c>
      <c r="B174" s="11">
        <v>45363</v>
      </c>
      <c r="C174" s="11">
        <v>45364</v>
      </c>
      <c r="D174" s="69" t="s">
        <v>436</v>
      </c>
      <c r="E174" s="18" t="s">
        <v>203</v>
      </c>
      <c r="F174" s="18">
        <v>44121701</v>
      </c>
      <c r="G174" s="14">
        <v>264</v>
      </c>
      <c r="H174" s="21">
        <v>16.25</v>
      </c>
      <c r="I174" s="17">
        <f t="shared" si="2"/>
        <v>4290</v>
      </c>
    </row>
    <row r="175" spans="1:9" s="4" customFormat="1" x14ac:dyDescent="0.25">
      <c r="A175" s="9">
        <v>166</v>
      </c>
      <c r="B175" s="11">
        <v>45036</v>
      </c>
      <c r="C175" s="11">
        <v>45322</v>
      </c>
      <c r="D175" s="69" t="s">
        <v>59</v>
      </c>
      <c r="E175" s="18" t="s">
        <v>203</v>
      </c>
      <c r="F175" s="18">
        <v>44121701</v>
      </c>
      <c r="G175" s="14">
        <v>42</v>
      </c>
      <c r="H175" s="21">
        <v>18.28</v>
      </c>
      <c r="I175" s="17">
        <f t="shared" si="2"/>
        <v>767.76</v>
      </c>
    </row>
    <row r="176" spans="1:9" s="4" customFormat="1" x14ac:dyDescent="0.25">
      <c r="A176" s="9">
        <v>167</v>
      </c>
      <c r="B176" s="11">
        <v>45190</v>
      </c>
      <c r="C176" s="11">
        <v>45198</v>
      </c>
      <c r="D176" s="69" t="s">
        <v>325</v>
      </c>
      <c r="E176" s="18" t="s">
        <v>203</v>
      </c>
      <c r="F176" s="18">
        <v>44121701</v>
      </c>
      <c r="G176" s="14">
        <v>216</v>
      </c>
      <c r="H176" s="21">
        <v>47.5</v>
      </c>
      <c r="I176" s="17">
        <f t="shared" si="2"/>
        <v>10260</v>
      </c>
    </row>
    <row r="177" spans="1:9" s="4" customFormat="1" x14ac:dyDescent="0.25">
      <c r="A177" s="9">
        <v>168</v>
      </c>
      <c r="B177" s="11">
        <v>45363</v>
      </c>
      <c r="C177" s="11">
        <v>45364</v>
      </c>
      <c r="D177" s="69" t="s">
        <v>435</v>
      </c>
      <c r="E177" s="18" t="s">
        <v>203</v>
      </c>
      <c r="F177" s="18">
        <v>44121701</v>
      </c>
      <c r="G177" s="14">
        <v>444</v>
      </c>
      <c r="H177" s="21">
        <v>16.25</v>
      </c>
      <c r="I177" s="17">
        <f t="shared" si="2"/>
        <v>7215</v>
      </c>
    </row>
    <row r="178" spans="1:9" x14ac:dyDescent="0.25">
      <c r="A178" s="9">
        <v>169</v>
      </c>
      <c r="B178" s="29">
        <v>44924</v>
      </c>
      <c r="C178" s="29">
        <v>45322</v>
      </c>
      <c r="D178" s="69" t="s">
        <v>60</v>
      </c>
      <c r="E178" s="6" t="s">
        <v>203</v>
      </c>
      <c r="F178" s="6">
        <v>44121701</v>
      </c>
      <c r="G178" s="9">
        <v>95</v>
      </c>
      <c r="H178" s="15">
        <v>7.63</v>
      </c>
      <c r="I178" s="17">
        <f t="shared" si="2"/>
        <v>724.85</v>
      </c>
    </row>
    <row r="179" spans="1:9" x14ac:dyDescent="0.25">
      <c r="A179" s="9">
        <v>170</v>
      </c>
      <c r="B179" s="29">
        <v>45036</v>
      </c>
      <c r="C179" s="29">
        <v>45107</v>
      </c>
      <c r="D179" s="69" t="s">
        <v>60</v>
      </c>
      <c r="E179" s="6" t="s">
        <v>203</v>
      </c>
      <c r="F179" s="6">
        <v>44121701</v>
      </c>
      <c r="G179" s="9">
        <v>60</v>
      </c>
      <c r="H179" s="15">
        <v>18.25</v>
      </c>
      <c r="I179" s="17">
        <f t="shared" si="2"/>
        <v>1095</v>
      </c>
    </row>
    <row r="180" spans="1:9" x14ac:dyDescent="0.25">
      <c r="A180" s="9">
        <v>171</v>
      </c>
      <c r="B180" s="29">
        <v>45190</v>
      </c>
      <c r="C180" s="29">
        <v>45198</v>
      </c>
      <c r="D180" s="69" t="s">
        <v>326</v>
      </c>
      <c r="E180" s="6" t="s">
        <v>213</v>
      </c>
      <c r="F180" s="6">
        <v>44121701</v>
      </c>
      <c r="G180" s="9">
        <v>36</v>
      </c>
      <c r="H180" s="15">
        <v>47.5</v>
      </c>
      <c r="I180" s="17">
        <f t="shared" si="2"/>
        <v>1710</v>
      </c>
    </row>
    <row r="181" spans="1:9" x14ac:dyDescent="0.25">
      <c r="A181" s="9">
        <v>172</v>
      </c>
      <c r="B181" s="29">
        <v>45363</v>
      </c>
      <c r="C181" s="29">
        <v>45364</v>
      </c>
      <c r="D181" s="69" t="s">
        <v>437</v>
      </c>
      <c r="E181" s="6" t="s">
        <v>213</v>
      </c>
      <c r="F181" s="6">
        <v>44121701</v>
      </c>
      <c r="G181" s="9">
        <v>120</v>
      </c>
      <c r="H181" s="15">
        <v>16.25</v>
      </c>
      <c r="I181" s="17">
        <f t="shared" si="2"/>
        <v>1950</v>
      </c>
    </row>
    <row r="182" spans="1:9" x14ac:dyDescent="0.25">
      <c r="A182" s="9">
        <v>173</v>
      </c>
      <c r="B182" s="29">
        <v>44924</v>
      </c>
      <c r="C182" s="29">
        <v>45107</v>
      </c>
      <c r="D182" s="74" t="s">
        <v>61</v>
      </c>
      <c r="E182" s="6" t="s">
        <v>203</v>
      </c>
      <c r="F182" s="6">
        <v>14111510</v>
      </c>
      <c r="G182" s="9">
        <v>1393</v>
      </c>
      <c r="H182" s="15">
        <v>0.45</v>
      </c>
      <c r="I182" s="17">
        <f t="shared" si="2"/>
        <v>626.85</v>
      </c>
    </row>
    <row r="183" spans="1:9" ht="15.75" customHeight="1" x14ac:dyDescent="0.25">
      <c r="A183" s="9">
        <v>174</v>
      </c>
      <c r="B183" s="29">
        <v>44354</v>
      </c>
      <c r="C183" s="29">
        <v>45299</v>
      </c>
      <c r="D183" s="69" t="s">
        <v>240</v>
      </c>
      <c r="E183" s="6" t="s">
        <v>203</v>
      </c>
      <c r="F183" s="6">
        <v>44122011</v>
      </c>
      <c r="G183" s="9">
        <v>43</v>
      </c>
      <c r="H183" s="15">
        <v>29.45</v>
      </c>
      <c r="I183" s="17">
        <f t="shared" si="2"/>
        <v>1266.3499999999999</v>
      </c>
    </row>
    <row r="184" spans="1:9" s="4" customFormat="1" x14ac:dyDescent="0.25">
      <c r="A184" s="9">
        <v>175</v>
      </c>
      <c r="B184" s="11">
        <v>44924</v>
      </c>
      <c r="C184" s="11">
        <v>45107</v>
      </c>
      <c r="D184" s="69" t="s">
        <v>62</v>
      </c>
      <c r="E184" s="18" t="s">
        <v>202</v>
      </c>
      <c r="F184" s="18">
        <v>44122011</v>
      </c>
      <c r="G184" s="14">
        <v>101</v>
      </c>
      <c r="H184" s="21">
        <v>304.99</v>
      </c>
      <c r="I184" s="17">
        <f t="shared" si="2"/>
        <v>30803.99</v>
      </c>
    </row>
    <row r="185" spans="1:9" x14ac:dyDescent="0.25">
      <c r="A185" s="9">
        <v>176</v>
      </c>
      <c r="B185" s="29">
        <v>45198</v>
      </c>
      <c r="C185" s="29">
        <v>45198</v>
      </c>
      <c r="D185" s="69" t="s">
        <v>310</v>
      </c>
      <c r="E185" s="6" t="s">
        <v>202</v>
      </c>
      <c r="F185" s="6">
        <v>44122011</v>
      </c>
      <c r="G185" s="14">
        <v>200</v>
      </c>
      <c r="H185" s="15">
        <v>275</v>
      </c>
      <c r="I185" s="17">
        <f t="shared" si="2"/>
        <v>55000</v>
      </c>
    </row>
    <row r="186" spans="1:9" x14ac:dyDescent="0.25">
      <c r="A186" s="9">
        <v>177</v>
      </c>
      <c r="B186" s="29">
        <v>45341</v>
      </c>
      <c r="C186" s="29">
        <v>45348</v>
      </c>
      <c r="D186" s="69" t="s">
        <v>399</v>
      </c>
      <c r="E186" s="6" t="s">
        <v>202</v>
      </c>
      <c r="F186" s="6">
        <v>44122011</v>
      </c>
      <c r="G186" s="14">
        <v>100</v>
      </c>
      <c r="H186" s="15">
        <v>244.85</v>
      </c>
      <c r="I186" s="17">
        <f t="shared" si="2"/>
        <v>24485</v>
      </c>
    </row>
    <row r="187" spans="1:9" x14ac:dyDescent="0.25">
      <c r="A187" s="9">
        <v>178</v>
      </c>
      <c r="B187" s="29">
        <v>45238</v>
      </c>
      <c r="C187" s="29">
        <v>45238</v>
      </c>
      <c r="D187" s="69" t="s">
        <v>353</v>
      </c>
      <c r="E187" s="6" t="s">
        <v>202</v>
      </c>
      <c r="F187" s="6">
        <v>44122011</v>
      </c>
      <c r="G187" s="14">
        <v>26</v>
      </c>
      <c r="H187" s="15">
        <v>850</v>
      </c>
      <c r="I187" s="17">
        <f t="shared" si="2"/>
        <v>22100</v>
      </c>
    </row>
    <row r="188" spans="1:9" x14ac:dyDescent="0.25">
      <c r="A188" s="9">
        <v>179</v>
      </c>
      <c r="B188" s="29">
        <v>45238</v>
      </c>
      <c r="C188" s="29">
        <v>45238</v>
      </c>
      <c r="D188" s="69" t="s">
        <v>352</v>
      </c>
      <c r="E188" s="6" t="s">
        <v>202</v>
      </c>
      <c r="F188" s="6">
        <v>44122011</v>
      </c>
      <c r="G188" s="14">
        <v>23</v>
      </c>
      <c r="H188" s="15">
        <v>850</v>
      </c>
      <c r="I188" s="17">
        <f t="shared" si="2"/>
        <v>19550</v>
      </c>
    </row>
    <row r="189" spans="1:9" x14ac:dyDescent="0.25">
      <c r="A189" s="9">
        <v>180</v>
      </c>
      <c r="B189" s="29">
        <v>45238</v>
      </c>
      <c r="C189" s="29">
        <v>45238</v>
      </c>
      <c r="D189" s="69" t="s">
        <v>354</v>
      </c>
      <c r="E189" s="6" t="s">
        <v>202</v>
      </c>
      <c r="F189" s="6">
        <v>44122011</v>
      </c>
      <c r="G189" s="14">
        <v>29</v>
      </c>
      <c r="H189" s="15">
        <v>850</v>
      </c>
      <c r="I189" s="17">
        <f t="shared" si="2"/>
        <v>24650</v>
      </c>
    </row>
    <row r="190" spans="1:9" x14ac:dyDescent="0.25">
      <c r="A190" s="9">
        <v>181</v>
      </c>
      <c r="B190" s="29">
        <v>44664</v>
      </c>
      <c r="C190" s="29">
        <v>45107</v>
      </c>
      <c r="D190" s="69" t="s">
        <v>63</v>
      </c>
      <c r="E190" s="6" t="s">
        <v>202</v>
      </c>
      <c r="F190" s="6">
        <v>44122011</v>
      </c>
      <c r="G190" s="9">
        <v>38</v>
      </c>
      <c r="H190" s="15">
        <v>287.44</v>
      </c>
      <c r="I190" s="17">
        <f t="shared" si="2"/>
        <v>10922.72</v>
      </c>
    </row>
    <row r="191" spans="1:9" x14ac:dyDescent="0.25">
      <c r="A191" s="9">
        <v>182</v>
      </c>
      <c r="B191" s="29">
        <v>45341</v>
      </c>
      <c r="C191" s="29">
        <v>45348</v>
      </c>
      <c r="D191" s="69" t="s">
        <v>400</v>
      </c>
      <c r="E191" s="6" t="s">
        <v>202</v>
      </c>
      <c r="F191" s="6">
        <v>44122011</v>
      </c>
      <c r="G191" s="9">
        <v>5</v>
      </c>
      <c r="H191" s="15">
        <v>329.81</v>
      </c>
      <c r="I191" s="17">
        <f t="shared" si="2"/>
        <v>1649.05</v>
      </c>
    </row>
    <row r="192" spans="1:9" s="4" customFormat="1" x14ac:dyDescent="0.25">
      <c r="A192" s="9">
        <v>183</v>
      </c>
      <c r="B192" s="11">
        <v>45198</v>
      </c>
      <c r="C192" s="11">
        <v>45198</v>
      </c>
      <c r="D192" s="68" t="s">
        <v>312</v>
      </c>
      <c r="E192" s="18" t="s">
        <v>203</v>
      </c>
      <c r="F192" s="18">
        <v>44122011</v>
      </c>
      <c r="G192" s="14">
        <v>111</v>
      </c>
      <c r="H192" s="21">
        <v>34</v>
      </c>
      <c r="I192" s="17">
        <f t="shared" si="2"/>
        <v>3774</v>
      </c>
    </row>
    <row r="193" spans="1:10" s="4" customFormat="1" x14ac:dyDescent="0.25">
      <c r="A193" s="9">
        <v>184</v>
      </c>
      <c r="B193" s="11">
        <v>45341</v>
      </c>
      <c r="C193" s="11">
        <v>45348</v>
      </c>
      <c r="D193" s="68" t="s">
        <v>402</v>
      </c>
      <c r="E193" s="18" t="s">
        <v>203</v>
      </c>
      <c r="F193" s="18">
        <v>44122011</v>
      </c>
      <c r="G193" s="14">
        <v>500</v>
      </c>
      <c r="H193" s="21">
        <v>72</v>
      </c>
      <c r="I193" s="17">
        <f t="shared" si="2"/>
        <v>36000</v>
      </c>
    </row>
    <row r="194" spans="1:10" s="4" customFormat="1" x14ac:dyDescent="0.25">
      <c r="A194" s="9">
        <v>185</v>
      </c>
      <c r="B194" s="11">
        <v>44664</v>
      </c>
      <c r="C194" s="11">
        <v>45307</v>
      </c>
      <c r="D194" s="68" t="s">
        <v>64</v>
      </c>
      <c r="E194" s="18" t="s">
        <v>203</v>
      </c>
      <c r="F194" s="18">
        <v>44122011</v>
      </c>
      <c r="G194" s="14">
        <v>421</v>
      </c>
      <c r="H194" s="21">
        <v>93.74</v>
      </c>
      <c r="I194" s="17">
        <f t="shared" si="2"/>
        <v>39464.54</v>
      </c>
    </row>
    <row r="195" spans="1:10" s="4" customFormat="1" x14ac:dyDescent="0.25">
      <c r="A195" s="9">
        <v>186</v>
      </c>
      <c r="B195" s="11">
        <v>45198</v>
      </c>
      <c r="C195" s="11">
        <v>45198</v>
      </c>
      <c r="D195" s="68" t="s">
        <v>311</v>
      </c>
      <c r="E195" s="18" t="s">
        <v>203</v>
      </c>
      <c r="F195" s="18">
        <v>44122011</v>
      </c>
      <c r="G195" s="14">
        <v>198</v>
      </c>
      <c r="H195" s="21">
        <v>34</v>
      </c>
      <c r="I195" s="17">
        <f t="shared" si="2"/>
        <v>6732</v>
      </c>
    </row>
    <row r="196" spans="1:10" s="4" customFormat="1" x14ac:dyDescent="0.25">
      <c r="A196" s="9">
        <v>187</v>
      </c>
      <c r="B196" s="11">
        <v>45341</v>
      </c>
      <c r="C196" s="11">
        <v>45348</v>
      </c>
      <c r="D196" s="68" t="s">
        <v>64</v>
      </c>
      <c r="E196" s="18" t="s">
        <v>203</v>
      </c>
      <c r="F196" s="18">
        <v>44122011</v>
      </c>
      <c r="G196" s="14">
        <v>250</v>
      </c>
      <c r="H196" s="21">
        <v>34.01</v>
      </c>
      <c r="I196" s="17">
        <f t="shared" si="2"/>
        <v>8502.5</v>
      </c>
    </row>
    <row r="197" spans="1:10" s="4" customFormat="1" x14ac:dyDescent="0.25">
      <c r="A197" s="9">
        <v>188</v>
      </c>
      <c r="B197" s="11">
        <v>44196</v>
      </c>
      <c r="C197" s="11">
        <v>45316</v>
      </c>
      <c r="D197" s="68" t="s">
        <v>65</v>
      </c>
      <c r="E197" s="18" t="s">
        <v>203</v>
      </c>
      <c r="F197" s="18">
        <v>44122011</v>
      </c>
      <c r="G197" s="14">
        <v>329</v>
      </c>
      <c r="H197" s="21">
        <v>93.74</v>
      </c>
      <c r="I197" s="17">
        <f t="shared" si="2"/>
        <v>30840.46</v>
      </c>
      <c r="J197" s="5"/>
    </row>
    <row r="198" spans="1:10" s="4" customFormat="1" x14ac:dyDescent="0.25">
      <c r="A198" s="9">
        <v>189</v>
      </c>
      <c r="B198" s="11">
        <v>45198</v>
      </c>
      <c r="C198" s="11">
        <v>45198</v>
      </c>
      <c r="D198" s="68" t="s">
        <v>313</v>
      </c>
      <c r="E198" s="18" t="s">
        <v>203</v>
      </c>
      <c r="F198" s="18">
        <v>44122011</v>
      </c>
      <c r="G198" s="14">
        <v>293</v>
      </c>
      <c r="H198" s="21">
        <v>72</v>
      </c>
      <c r="I198" s="17">
        <f t="shared" si="2"/>
        <v>21096</v>
      </c>
      <c r="J198" s="5"/>
    </row>
    <row r="199" spans="1:10" s="4" customFormat="1" x14ac:dyDescent="0.25">
      <c r="A199" s="9">
        <v>190</v>
      </c>
      <c r="B199" s="11">
        <v>45341</v>
      </c>
      <c r="C199" s="11">
        <v>45348</v>
      </c>
      <c r="D199" s="68" t="s">
        <v>403</v>
      </c>
      <c r="E199" s="18" t="s">
        <v>203</v>
      </c>
      <c r="F199" s="18">
        <v>44122011</v>
      </c>
      <c r="G199" s="14">
        <v>250</v>
      </c>
      <c r="H199" s="21">
        <v>72</v>
      </c>
      <c r="I199" s="17">
        <f t="shared" si="2"/>
        <v>18000</v>
      </c>
      <c r="J199" s="5"/>
    </row>
    <row r="200" spans="1:10" s="4" customFormat="1" x14ac:dyDescent="0.25">
      <c r="A200" s="9">
        <v>191</v>
      </c>
      <c r="B200" s="11">
        <v>45341</v>
      </c>
      <c r="C200" s="11">
        <v>45348</v>
      </c>
      <c r="D200" s="68" t="s">
        <v>401</v>
      </c>
      <c r="E200" s="18" t="s">
        <v>203</v>
      </c>
      <c r="F200" s="18">
        <v>44122011</v>
      </c>
      <c r="G200" s="14">
        <v>235</v>
      </c>
      <c r="H200" s="21">
        <v>34.01</v>
      </c>
      <c r="I200" s="17">
        <f t="shared" si="2"/>
        <v>7992.3499999999995</v>
      </c>
      <c r="J200" s="5"/>
    </row>
    <row r="201" spans="1:10" s="4" customFormat="1" x14ac:dyDescent="0.25">
      <c r="A201" s="9">
        <v>192</v>
      </c>
      <c r="B201" s="11">
        <v>45033</v>
      </c>
      <c r="C201" s="11">
        <v>45107</v>
      </c>
      <c r="D201" s="68" t="s">
        <v>66</v>
      </c>
      <c r="E201" s="18" t="s">
        <v>314</v>
      </c>
      <c r="F201" s="18">
        <v>44122011</v>
      </c>
      <c r="G201" s="14">
        <v>11</v>
      </c>
      <c r="H201" s="21">
        <v>2500</v>
      </c>
      <c r="I201" s="17">
        <f t="shared" si="2"/>
        <v>27500</v>
      </c>
      <c r="J201" s="5"/>
    </row>
    <row r="202" spans="1:10" s="4" customFormat="1" x14ac:dyDescent="0.25">
      <c r="A202" s="9">
        <v>193</v>
      </c>
      <c r="B202" s="11">
        <v>45198</v>
      </c>
      <c r="C202" s="11">
        <v>45198</v>
      </c>
      <c r="D202" s="68" t="s">
        <v>66</v>
      </c>
      <c r="E202" s="18" t="s">
        <v>202</v>
      </c>
      <c r="F202" s="18">
        <v>44122011</v>
      </c>
      <c r="G202" s="14">
        <v>10</v>
      </c>
      <c r="H202" s="21">
        <v>2940.01</v>
      </c>
      <c r="I202" s="17">
        <f t="shared" si="2"/>
        <v>29400.100000000002</v>
      </c>
      <c r="J202" s="5"/>
    </row>
    <row r="203" spans="1:10" s="4" customFormat="1" x14ac:dyDescent="0.25">
      <c r="A203" s="9">
        <v>194</v>
      </c>
      <c r="B203" s="11">
        <v>45341</v>
      </c>
      <c r="C203" s="11">
        <v>45348</v>
      </c>
      <c r="D203" s="68" t="s">
        <v>404</v>
      </c>
      <c r="E203" s="18" t="s">
        <v>202</v>
      </c>
      <c r="F203" s="18">
        <v>44122011</v>
      </c>
      <c r="G203" s="14">
        <v>10</v>
      </c>
      <c r="H203" s="21">
        <v>2939.97</v>
      </c>
      <c r="I203" s="17">
        <f t="shared" ref="I203:I266" si="3">+G203*H203</f>
        <v>29399.699999999997</v>
      </c>
      <c r="J203" s="5"/>
    </row>
    <row r="204" spans="1:10" x14ac:dyDescent="0.25">
      <c r="A204" s="9">
        <v>195</v>
      </c>
      <c r="B204" s="29">
        <v>44196</v>
      </c>
      <c r="C204" s="29">
        <v>45107</v>
      </c>
      <c r="D204" s="68" t="s">
        <v>67</v>
      </c>
      <c r="E204" s="6" t="s">
        <v>203</v>
      </c>
      <c r="F204" s="6">
        <v>55101524</v>
      </c>
      <c r="G204" s="14">
        <v>938</v>
      </c>
      <c r="H204" s="15">
        <v>3.54</v>
      </c>
      <c r="I204" s="17">
        <f t="shared" si="3"/>
        <v>3320.52</v>
      </c>
      <c r="J204" s="2"/>
    </row>
    <row r="205" spans="1:10" s="4" customFormat="1" x14ac:dyDescent="0.25">
      <c r="A205" s="9">
        <v>196</v>
      </c>
      <c r="B205" s="11">
        <v>45198</v>
      </c>
      <c r="C205" s="29">
        <v>45317</v>
      </c>
      <c r="D205" s="68" t="s">
        <v>68</v>
      </c>
      <c r="E205" s="18" t="s">
        <v>205</v>
      </c>
      <c r="F205" s="18">
        <v>44122010</v>
      </c>
      <c r="G205" s="14">
        <v>0</v>
      </c>
      <c r="H205" s="21">
        <v>194</v>
      </c>
      <c r="I205" s="17">
        <f t="shared" si="3"/>
        <v>0</v>
      </c>
      <c r="J205" s="5"/>
    </row>
    <row r="206" spans="1:10" s="4" customFormat="1" x14ac:dyDescent="0.25">
      <c r="A206" s="9">
        <v>197</v>
      </c>
      <c r="B206" s="11">
        <v>45341</v>
      </c>
      <c r="C206" s="11">
        <v>45348</v>
      </c>
      <c r="D206" s="68" t="s">
        <v>405</v>
      </c>
      <c r="E206" s="18" t="s">
        <v>205</v>
      </c>
      <c r="F206" s="18">
        <v>44122010</v>
      </c>
      <c r="G206" s="14">
        <v>33</v>
      </c>
      <c r="H206" s="21">
        <v>175.23</v>
      </c>
      <c r="I206" s="17">
        <f t="shared" si="3"/>
        <v>5782.5899999999992</v>
      </c>
      <c r="J206" s="5"/>
    </row>
    <row r="207" spans="1:10" x14ac:dyDescent="0.25">
      <c r="A207" s="9">
        <v>198</v>
      </c>
      <c r="B207" s="29">
        <v>44196</v>
      </c>
      <c r="C207" s="29">
        <v>45107</v>
      </c>
      <c r="D207" s="68" t="s">
        <v>69</v>
      </c>
      <c r="E207" s="6" t="s">
        <v>195</v>
      </c>
      <c r="F207" s="6">
        <v>44103004</v>
      </c>
      <c r="G207" s="9">
        <v>1</v>
      </c>
      <c r="H207" s="15">
        <v>19567.87</v>
      </c>
      <c r="I207" s="17">
        <f t="shared" si="3"/>
        <v>19567.87</v>
      </c>
      <c r="J207" s="2"/>
    </row>
    <row r="208" spans="1:10" x14ac:dyDescent="0.25">
      <c r="A208" s="9">
        <v>199</v>
      </c>
      <c r="B208" s="29">
        <v>44929</v>
      </c>
      <c r="C208" s="29">
        <v>45107</v>
      </c>
      <c r="D208" s="68" t="s">
        <v>69</v>
      </c>
      <c r="E208" s="6" t="s">
        <v>195</v>
      </c>
      <c r="F208" s="6">
        <v>44103004</v>
      </c>
      <c r="G208" s="9">
        <v>3</v>
      </c>
      <c r="H208" s="15">
        <v>21447.99</v>
      </c>
      <c r="I208" s="17">
        <f t="shared" si="3"/>
        <v>64343.97</v>
      </c>
      <c r="J208" s="2"/>
    </row>
    <row r="209" spans="1:10" x14ac:dyDescent="0.25">
      <c r="A209" s="9">
        <v>200</v>
      </c>
      <c r="B209" s="29">
        <v>44959</v>
      </c>
      <c r="C209" s="29">
        <v>45107</v>
      </c>
      <c r="D209" s="87" t="s">
        <v>256</v>
      </c>
      <c r="E209" s="6" t="s">
        <v>195</v>
      </c>
      <c r="F209" s="6">
        <v>55121804</v>
      </c>
      <c r="G209" s="9">
        <v>25</v>
      </c>
      <c r="H209" s="15">
        <v>259.60000000000002</v>
      </c>
      <c r="I209" s="17">
        <f t="shared" si="3"/>
        <v>6490.0000000000009</v>
      </c>
      <c r="J209" s="2"/>
    </row>
    <row r="210" spans="1:10" x14ac:dyDescent="0.25">
      <c r="A210" s="9">
        <v>201</v>
      </c>
      <c r="B210" s="29">
        <v>44832</v>
      </c>
      <c r="C210" s="29">
        <v>45107</v>
      </c>
      <c r="D210" s="87" t="s">
        <v>257</v>
      </c>
      <c r="E210" s="6" t="s">
        <v>195</v>
      </c>
      <c r="F210" s="6">
        <v>55121804</v>
      </c>
      <c r="G210" s="14">
        <v>100</v>
      </c>
      <c r="H210" s="15">
        <v>6.89</v>
      </c>
      <c r="I210" s="17">
        <f t="shared" si="3"/>
        <v>689</v>
      </c>
      <c r="J210" s="2"/>
    </row>
    <row r="211" spans="1:10" x14ac:dyDescent="0.25">
      <c r="A211" s="9">
        <v>202</v>
      </c>
      <c r="B211" s="11">
        <v>45341</v>
      </c>
      <c r="C211" s="11">
        <v>45348</v>
      </c>
      <c r="D211" s="87" t="s">
        <v>257</v>
      </c>
      <c r="E211" s="6" t="s">
        <v>201</v>
      </c>
      <c r="F211" s="6">
        <v>55121804</v>
      </c>
      <c r="G211" s="14">
        <v>100</v>
      </c>
      <c r="H211" s="15">
        <v>6.5</v>
      </c>
      <c r="I211" s="17">
        <f t="shared" si="3"/>
        <v>650</v>
      </c>
      <c r="J211" s="2"/>
    </row>
    <row r="212" spans="1:10" x14ac:dyDescent="0.25">
      <c r="A212" s="9">
        <v>203</v>
      </c>
      <c r="B212" s="11">
        <v>45434</v>
      </c>
      <c r="C212" s="11">
        <v>45435</v>
      </c>
      <c r="D212" s="87" t="s">
        <v>594</v>
      </c>
      <c r="E212" s="18" t="s">
        <v>195</v>
      </c>
      <c r="F212" s="6">
        <v>82121504</v>
      </c>
      <c r="G212" s="14">
        <v>0</v>
      </c>
      <c r="H212" s="15">
        <v>472</v>
      </c>
      <c r="I212" s="17">
        <f t="shared" si="3"/>
        <v>0</v>
      </c>
      <c r="J212" s="2"/>
    </row>
    <row r="213" spans="1:10" s="4" customFormat="1" x14ac:dyDescent="0.25">
      <c r="A213" s="9">
        <v>204</v>
      </c>
      <c r="B213" s="11">
        <v>44924</v>
      </c>
      <c r="C213" s="11">
        <v>45107</v>
      </c>
      <c r="D213" s="71" t="s">
        <v>70</v>
      </c>
      <c r="E213" s="18" t="s">
        <v>195</v>
      </c>
      <c r="F213" s="18">
        <v>44121615</v>
      </c>
      <c r="G213" s="14">
        <v>7</v>
      </c>
      <c r="H213" s="21">
        <v>709.99</v>
      </c>
      <c r="I213" s="17">
        <f t="shared" si="3"/>
        <v>4969.93</v>
      </c>
      <c r="J213" s="5"/>
    </row>
    <row r="214" spans="1:10" x14ac:dyDescent="0.25">
      <c r="A214" s="9">
        <v>205</v>
      </c>
      <c r="B214" s="29">
        <v>45190</v>
      </c>
      <c r="C214" s="100" t="s">
        <v>331</v>
      </c>
      <c r="D214" s="71" t="s">
        <v>330</v>
      </c>
      <c r="E214" s="6" t="s">
        <v>195</v>
      </c>
      <c r="F214" s="6">
        <v>44121615</v>
      </c>
      <c r="G214" s="9">
        <v>15</v>
      </c>
      <c r="H214" s="15">
        <v>1299.99</v>
      </c>
      <c r="I214" s="17">
        <f t="shared" si="3"/>
        <v>19499.849999999999</v>
      </c>
      <c r="J214" s="2"/>
    </row>
    <row r="215" spans="1:10" x14ac:dyDescent="0.25">
      <c r="A215" s="9">
        <v>206</v>
      </c>
      <c r="B215" s="29">
        <v>45363</v>
      </c>
      <c r="C215" s="100">
        <v>45365</v>
      </c>
      <c r="D215" s="74" t="s">
        <v>449</v>
      </c>
      <c r="E215" s="6" t="s">
        <v>195</v>
      </c>
      <c r="F215" s="6">
        <v>44121615</v>
      </c>
      <c r="G215" s="9">
        <v>27</v>
      </c>
      <c r="H215" s="15">
        <v>1895.08</v>
      </c>
      <c r="I215" s="17">
        <f t="shared" si="3"/>
        <v>51167.159999999996</v>
      </c>
      <c r="J215" s="2"/>
    </row>
    <row r="216" spans="1:10" x14ac:dyDescent="0.25">
      <c r="A216" s="9">
        <v>207</v>
      </c>
      <c r="B216" s="29">
        <v>45387</v>
      </c>
      <c r="C216" s="100">
        <v>45391</v>
      </c>
      <c r="D216" s="74" t="s">
        <v>468</v>
      </c>
      <c r="E216" s="6" t="s">
        <v>195</v>
      </c>
      <c r="F216" s="6">
        <v>44121615</v>
      </c>
      <c r="G216" s="9">
        <v>43</v>
      </c>
      <c r="H216" s="15">
        <v>585</v>
      </c>
      <c r="I216" s="17">
        <f t="shared" si="3"/>
        <v>25155</v>
      </c>
      <c r="J216" s="2"/>
    </row>
    <row r="217" spans="1:10" x14ac:dyDescent="0.25">
      <c r="A217" s="9">
        <v>208</v>
      </c>
      <c r="B217" s="29">
        <v>44196</v>
      </c>
      <c r="C217" s="29">
        <v>45107</v>
      </c>
      <c r="D217" s="68" t="s">
        <v>71</v>
      </c>
      <c r="E217" s="6" t="s">
        <v>202</v>
      </c>
      <c r="F217" s="6">
        <v>44121615</v>
      </c>
      <c r="G217" s="9">
        <v>5</v>
      </c>
      <c r="H217" s="15">
        <v>3835</v>
      </c>
      <c r="I217" s="17">
        <f t="shared" si="3"/>
        <v>19175</v>
      </c>
      <c r="J217" s="2"/>
    </row>
    <row r="218" spans="1:10" x14ac:dyDescent="0.25">
      <c r="A218" s="9">
        <v>209</v>
      </c>
      <c r="B218" s="29">
        <v>44707</v>
      </c>
      <c r="C218" s="29">
        <v>45107</v>
      </c>
      <c r="D218" s="68" t="s">
        <v>72</v>
      </c>
      <c r="E218" s="6" t="s">
        <v>202</v>
      </c>
      <c r="F218" s="6">
        <v>44121615</v>
      </c>
      <c r="G218" s="9">
        <v>11</v>
      </c>
      <c r="H218" s="15">
        <v>3781.9</v>
      </c>
      <c r="I218" s="17">
        <f t="shared" si="3"/>
        <v>41600.9</v>
      </c>
      <c r="J218" s="2"/>
    </row>
    <row r="219" spans="1:10" x14ac:dyDescent="0.25">
      <c r="A219" s="9">
        <v>210</v>
      </c>
      <c r="B219" s="88">
        <v>44196</v>
      </c>
      <c r="C219" s="29">
        <v>45302</v>
      </c>
      <c r="D219" s="89" t="s">
        <v>73</v>
      </c>
      <c r="E219" s="33" t="s">
        <v>202</v>
      </c>
      <c r="F219" s="33">
        <v>44121615</v>
      </c>
      <c r="G219" s="9">
        <v>17</v>
      </c>
      <c r="H219" s="15">
        <v>142</v>
      </c>
      <c r="I219" s="17">
        <f t="shared" si="3"/>
        <v>2414</v>
      </c>
      <c r="J219" s="2"/>
    </row>
    <row r="220" spans="1:10" x14ac:dyDescent="0.25">
      <c r="A220" s="9">
        <v>211</v>
      </c>
      <c r="B220" s="88">
        <v>45341</v>
      </c>
      <c r="C220" s="29">
        <v>45348</v>
      </c>
      <c r="D220" s="89" t="s">
        <v>73</v>
      </c>
      <c r="E220" s="33" t="s">
        <v>202</v>
      </c>
      <c r="F220" s="33">
        <v>44121615</v>
      </c>
      <c r="G220" s="9">
        <v>20</v>
      </c>
      <c r="H220" s="15">
        <v>142.19</v>
      </c>
      <c r="I220" s="17">
        <f t="shared" si="3"/>
        <v>2843.8</v>
      </c>
      <c r="J220" s="2"/>
    </row>
    <row r="221" spans="1:10" s="4" customFormat="1" x14ac:dyDescent="0.25">
      <c r="A221" s="9">
        <v>212</v>
      </c>
      <c r="B221" s="11">
        <v>44196</v>
      </c>
      <c r="C221" s="11">
        <v>45322</v>
      </c>
      <c r="D221" s="80" t="s">
        <v>74</v>
      </c>
      <c r="E221" s="18" t="s">
        <v>202</v>
      </c>
      <c r="F221" s="18">
        <v>44121615</v>
      </c>
      <c r="G221" s="14">
        <v>12</v>
      </c>
      <c r="H221" s="21">
        <v>37</v>
      </c>
      <c r="I221" s="17">
        <f t="shared" si="3"/>
        <v>444</v>
      </c>
      <c r="J221" s="5"/>
    </row>
    <row r="222" spans="1:10" s="4" customFormat="1" x14ac:dyDescent="0.25">
      <c r="A222" s="9">
        <v>213</v>
      </c>
      <c r="B222" s="11">
        <v>45341</v>
      </c>
      <c r="C222" s="11">
        <v>45348</v>
      </c>
      <c r="D222" s="80" t="s">
        <v>74</v>
      </c>
      <c r="E222" s="18" t="s">
        <v>202</v>
      </c>
      <c r="F222" s="18">
        <v>44121615</v>
      </c>
      <c r="G222" s="14">
        <v>5</v>
      </c>
      <c r="H222" s="21">
        <v>40.119999999999997</v>
      </c>
      <c r="I222" s="17">
        <f t="shared" si="3"/>
        <v>200.6</v>
      </c>
      <c r="J222" s="5"/>
    </row>
    <row r="223" spans="1:10" s="3" customFormat="1" x14ac:dyDescent="0.25">
      <c r="A223" s="9">
        <v>214</v>
      </c>
      <c r="B223" s="31">
        <v>44924</v>
      </c>
      <c r="C223" s="31">
        <v>45107</v>
      </c>
      <c r="D223" s="74" t="s">
        <v>75</v>
      </c>
      <c r="E223" s="26" t="s">
        <v>202</v>
      </c>
      <c r="F223" s="26">
        <v>44121615</v>
      </c>
      <c r="G223" s="34">
        <v>36</v>
      </c>
      <c r="H223" s="28">
        <v>51.94</v>
      </c>
      <c r="I223" s="17">
        <f t="shared" si="3"/>
        <v>1869.84</v>
      </c>
      <c r="J223" s="12"/>
    </row>
    <row r="224" spans="1:10" s="3" customFormat="1" x14ac:dyDescent="0.25">
      <c r="A224" s="9">
        <v>215</v>
      </c>
      <c r="B224" s="31">
        <v>45341</v>
      </c>
      <c r="C224" s="31">
        <v>45348</v>
      </c>
      <c r="D224" s="74" t="s">
        <v>75</v>
      </c>
      <c r="E224" s="26" t="s">
        <v>202</v>
      </c>
      <c r="F224" s="26">
        <v>44121615</v>
      </c>
      <c r="G224" s="34">
        <v>5</v>
      </c>
      <c r="H224" s="28">
        <v>80.239999999999995</v>
      </c>
      <c r="I224" s="17">
        <f t="shared" si="3"/>
        <v>401.2</v>
      </c>
      <c r="J224" s="12"/>
    </row>
    <row r="225" spans="1:10" x14ac:dyDescent="0.25">
      <c r="A225" s="9">
        <v>216</v>
      </c>
      <c r="B225" s="29">
        <v>44543</v>
      </c>
      <c r="C225" s="29">
        <v>45315</v>
      </c>
      <c r="D225" s="71" t="s">
        <v>408</v>
      </c>
      <c r="E225" s="6" t="s">
        <v>202</v>
      </c>
      <c r="F225" s="6">
        <v>44121615</v>
      </c>
      <c r="G225" s="14">
        <v>168</v>
      </c>
      <c r="H225" s="15">
        <v>25</v>
      </c>
      <c r="I225" s="17">
        <f t="shared" si="3"/>
        <v>4200</v>
      </c>
      <c r="J225" s="2"/>
    </row>
    <row r="226" spans="1:10" x14ac:dyDescent="0.25">
      <c r="A226" s="9">
        <v>217</v>
      </c>
      <c r="B226" s="29">
        <v>45341</v>
      </c>
      <c r="C226" s="29">
        <v>45348</v>
      </c>
      <c r="D226" s="71" t="s">
        <v>408</v>
      </c>
      <c r="E226" s="6" t="s">
        <v>202</v>
      </c>
      <c r="F226" s="6">
        <v>44121615</v>
      </c>
      <c r="G226" s="14">
        <v>50</v>
      </c>
      <c r="H226" s="15">
        <v>30.09</v>
      </c>
      <c r="I226" s="17">
        <f t="shared" si="3"/>
        <v>1504.5</v>
      </c>
      <c r="J226" s="2"/>
    </row>
    <row r="227" spans="1:10" x14ac:dyDescent="0.25">
      <c r="A227" s="9">
        <v>218</v>
      </c>
      <c r="B227" s="29">
        <v>44664</v>
      </c>
      <c r="C227" s="29">
        <v>45107</v>
      </c>
      <c r="D227" s="68" t="s">
        <v>76</v>
      </c>
      <c r="E227" s="6" t="s">
        <v>195</v>
      </c>
      <c r="F227" s="6">
        <v>60101717</v>
      </c>
      <c r="G227" s="9">
        <v>58</v>
      </c>
      <c r="H227" s="15">
        <v>767</v>
      </c>
      <c r="I227" s="17">
        <f t="shared" si="3"/>
        <v>44486</v>
      </c>
      <c r="J227" s="2"/>
    </row>
    <row r="228" spans="1:10" x14ac:dyDescent="0.25">
      <c r="A228" s="9">
        <v>219</v>
      </c>
      <c r="B228" s="29">
        <v>44832</v>
      </c>
      <c r="C228" s="29">
        <v>45107</v>
      </c>
      <c r="D228" s="68" t="s">
        <v>237</v>
      </c>
      <c r="E228" s="6" t="s">
        <v>195</v>
      </c>
      <c r="F228" s="6">
        <v>26111704</v>
      </c>
      <c r="G228" s="14">
        <v>2</v>
      </c>
      <c r="H228" s="15">
        <v>1875</v>
      </c>
      <c r="I228" s="17">
        <f t="shared" si="3"/>
        <v>3750</v>
      </c>
      <c r="J228" s="2"/>
    </row>
    <row r="229" spans="1:10" x14ac:dyDescent="0.25">
      <c r="A229" s="9">
        <v>220</v>
      </c>
      <c r="B229" s="29">
        <v>44670</v>
      </c>
      <c r="C229" s="29">
        <v>45107</v>
      </c>
      <c r="D229" s="68" t="s">
        <v>77</v>
      </c>
      <c r="E229" s="6" t="s">
        <v>195</v>
      </c>
      <c r="F229" s="6">
        <v>44103116</v>
      </c>
      <c r="G229" s="9">
        <v>2</v>
      </c>
      <c r="H229" s="15">
        <v>18220.64</v>
      </c>
      <c r="I229" s="17">
        <f t="shared" si="3"/>
        <v>36441.279999999999</v>
      </c>
      <c r="J229" s="2"/>
    </row>
    <row r="230" spans="1:10" x14ac:dyDescent="0.25">
      <c r="A230" s="9">
        <v>221</v>
      </c>
      <c r="B230" s="29">
        <v>44929</v>
      </c>
      <c r="C230" s="29">
        <v>45107</v>
      </c>
      <c r="D230" s="68" t="s">
        <v>259</v>
      </c>
      <c r="E230" s="6" t="s">
        <v>195</v>
      </c>
      <c r="F230" s="6">
        <v>44103116</v>
      </c>
      <c r="G230" s="9">
        <v>2</v>
      </c>
      <c r="H230" s="15">
        <v>20281.919999999998</v>
      </c>
      <c r="I230" s="17">
        <f t="shared" si="3"/>
        <v>40563.839999999997</v>
      </c>
      <c r="J230" s="2"/>
    </row>
    <row r="231" spans="1:10" x14ac:dyDescent="0.25">
      <c r="A231" s="9">
        <v>222</v>
      </c>
      <c r="B231" s="29">
        <v>44196</v>
      </c>
      <c r="C231" s="29">
        <v>45107</v>
      </c>
      <c r="D231" s="68" t="s">
        <v>78</v>
      </c>
      <c r="E231" s="6" t="s">
        <v>195</v>
      </c>
      <c r="F231" s="6">
        <v>44103104</v>
      </c>
      <c r="G231" s="9">
        <v>20</v>
      </c>
      <c r="H231" s="15">
        <v>14868</v>
      </c>
      <c r="I231" s="17">
        <f t="shared" si="3"/>
        <v>297360</v>
      </c>
      <c r="J231" s="2"/>
    </row>
    <row r="232" spans="1:10" x14ac:dyDescent="0.25">
      <c r="A232" s="9">
        <v>223</v>
      </c>
      <c r="B232" s="29">
        <v>45069</v>
      </c>
      <c r="C232" s="29">
        <v>45107</v>
      </c>
      <c r="D232" s="68" t="s">
        <v>275</v>
      </c>
      <c r="E232" s="6" t="s">
        <v>195</v>
      </c>
      <c r="F232" s="6">
        <v>44103104</v>
      </c>
      <c r="G232" s="9">
        <v>3</v>
      </c>
      <c r="H232" s="15">
        <v>20514.740000000002</v>
      </c>
      <c r="I232" s="17">
        <f t="shared" si="3"/>
        <v>61544.22</v>
      </c>
      <c r="J232" s="2"/>
    </row>
    <row r="233" spans="1:10" x14ac:dyDescent="0.25">
      <c r="A233" s="9">
        <v>224</v>
      </c>
      <c r="B233" s="29">
        <v>44929</v>
      </c>
      <c r="C233" s="29">
        <v>45107</v>
      </c>
      <c r="D233" s="68" t="s">
        <v>260</v>
      </c>
      <c r="E233" s="6" t="s">
        <v>195</v>
      </c>
      <c r="F233" s="6">
        <v>44103104</v>
      </c>
      <c r="G233" s="9">
        <v>2</v>
      </c>
      <c r="H233" s="15">
        <v>21473.95</v>
      </c>
      <c r="I233" s="17">
        <f t="shared" si="3"/>
        <v>42947.9</v>
      </c>
      <c r="J233" s="2"/>
    </row>
    <row r="234" spans="1:10" ht="15.75" customHeight="1" x14ac:dyDescent="0.25">
      <c r="A234" s="9">
        <v>225</v>
      </c>
      <c r="B234" s="29">
        <v>44196</v>
      </c>
      <c r="C234" s="29">
        <v>45107</v>
      </c>
      <c r="D234" s="68" t="s">
        <v>79</v>
      </c>
      <c r="E234" s="6" t="s">
        <v>195</v>
      </c>
      <c r="F234" s="6">
        <v>44103004</v>
      </c>
      <c r="G234" s="9">
        <v>1</v>
      </c>
      <c r="H234" s="15">
        <v>19894.580000000002</v>
      </c>
      <c r="I234" s="17">
        <f t="shared" si="3"/>
        <v>19894.580000000002</v>
      </c>
      <c r="J234" s="2"/>
    </row>
    <row r="235" spans="1:10" ht="14.25" customHeight="1" x14ac:dyDescent="0.25">
      <c r="A235" s="9">
        <v>226</v>
      </c>
      <c r="B235" s="29">
        <v>44929</v>
      </c>
      <c r="C235" s="29">
        <v>45107</v>
      </c>
      <c r="D235" s="68" t="s">
        <v>79</v>
      </c>
      <c r="E235" s="6" t="s">
        <v>195</v>
      </c>
      <c r="F235" s="6">
        <v>44103004</v>
      </c>
      <c r="G235" s="9">
        <v>2</v>
      </c>
      <c r="H235" s="15">
        <v>22185.119999999999</v>
      </c>
      <c r="I235" s="17">
        <f t="shared" si="3"/>
        <v>44370.239999999998</v>
      </c>
      <c r="J235" s="2"/>
    </row>
    <row r="236" spans="1:10" s="4" customFormat="1" ht="14.25" customHeight="1" x14ac:dyDescent="0.25">
      <c r="A236" s="9">
        <v>227</v>
      </c>
      <c r="B236" s="11">
        <v>45069</v>
      </c>
      <c r="C236" s="29">
        <v>45107</v>
      </c>
      <c r="D236" s="68" t="s">
        <v>276</v>
      </c>
      <c r="E236" s="18" t="s">
        <v>195</v>
      </c>
      <c r="F236" s="18">
        <v>44103004</v>
      </c>
      <c r="G236" s="14">
        <v>3</v>
      </c>
      <c r="H236" s="21">
        <v>21194.240000000002</v>
      </c>
      <c r="I236" s="17">
        <f t="shared" si="3"/>
        <v>63582.720000000001</v>
      </c>
      <c r="J236" s="5"/>
    </row>
    <row r="237" spans="1:10" ht="15" customHeight="1" x14ac:dyDescent="0.25">
      <c r="A237" s="9">
        <v>228</v>
      </c>
      <c r="B237" s="29">
        <v>44924</v>
      </c>
      <c r="C237" s="29">
        <v>45107</v>
      </c>
      <c r="D237" s="68" t="s">
        <v>255</v>
      </c>
      <c r="E237" s="6" t="s">
        <v>195</v>
      </c>
      <c r="F237" s="6">
        <v>44103116</v>
      </c>
      <c r="G237" s="9">
        <v>5</v>
      </c>
      <c r="H237" s="15">
        <v>31660.11</v>
      </c>
      <c r="I237" s="17">
        <f t="shared" si="3"/>
        <v>158300.54999999999</v>
      </c>
      <c r="J237" s="2"/>
    </row>
    <row r="238" spans="1:10" x14ac:dyDescent="0.25">
      <c r="A238" s="9">
        <v>229</v>
      </c>
      <c r="B238" s="29">
        <v>44929</v>
      </c>
      <c r="C238" s="29">
        <v>45107</v>
      </c>
      <c r="D238" s="68" t="s">
        <v>261</v>
      </c>
      <c r="E238" s="6" t="s">
        <v>195</v>
      </c>
      <c r="F238" s="6">
        <v>44103112</v>
      </c>
      <c r="G238" s="9">
        <v>2</v>
      </c>
      <c r="H238" s="15">
        <v>7481.62</v>
      </c>
      <c r="I238" s="17">
        <f t="shared" si="3"/>
        <v>14963.24</v>
      </c>
      <c r="J238" s="2"/>
    </row>
    <row r="239" spans="1:10" x14ac:dyDescent="0.25">
      <c r="A239" s="9">
        <v>230</v>
      </c>
      <c r="B239" s="29">
        <v>45205</v>
      </c>
      <c r="C239" s="29">
        <v>45209</v>
      </c>
      <c r="D239" s="68" t="s">
        <v>348</v>
      </c>
      <c r="E239" s="6" t="s">
        <v>195</v>
      </c>
      <c r="F239" s="6">
        <v>44111515</v>
      </c>
      <c r="G239" s="9">
        <v>1</v>
      </c>
      <c r="H239" s="15">
        <v>106.2</v>
      </c>
      <c r="I239" s="17">
        <f t="shared" si="3"/>
        <v>106.2</v>
      </c>
      <c r="J239" s="2"/>
    </row>
    <row r="240" spans="1:10" x14ac:dyDescent="0.25">
      <c r="A240" s="9">
        <v>231</v>
      </c>
      <c r="B240" s="29">
        <v>45348</v>
      </c>
      <c r="C240" s="29">
        <v>45351</v>
      </c>
      <c r="D240" s="68" t="s">
        <v>348</v>
      </c>
      <c r="E240" s="6" t="s">
        <v>195</v>
      </c>
      <c r="F240" s="6">
        <v>44111909</v>
      </c>
      <c r="G240" s="9">
        <v>5</v>
      </c>
      <c r="H240" s="15">
        <v>578.20000000000005</v>
      </c>
      <c r="I240" s="17">
        <f t="shared" si="3"/>
        <v>2891</v>
      </c>
      <c r="J240" s="2"/>
    </row>
    <row r="241" spans="1:13" s="4" customFormat="1" x14ac:dyDescent="0.25">
      <c r="A241" s="9">
        <v>232</v>
      </c>
      <c r="B241" s="11">
        <v>44664</v>
      </c>
      <c r="C241" s="11">
        <v>45107</v>
      </c>
      <c r="D241" s="68" t="s">
        <v>80</v>
      </c>
      <c r="E241" s="18" t="s">
        <v>202</v>
      </c>
      <c r="F241" s="18">
        <v>14111537</v>
      </c>
      <c r="G241" s="14">
        <v>85</v>
      </c>
      <c r="H241" s="21">
        <v>348.1</v>
      </c>
      <c r="I241" s="17">
        <f t="shared" si="3"/>
        <v>29588.500000000004</v>
      </c>
      <c r="J241" s="5"/>
    </row>
    <row r="242" spans="1:13" x14ac:dyDescent="0.25">
      <c r="A242" s="9">
        <v>233</v>
      </c>
      <c r="B242" s="29">
        <v>44664</v>
      </c>
      <c r="C242" s="29">
        <v>45299</v>
      </c>
      <c r="D242" s="68" t="s">
        <v>242</v>
      </c>
      <c r="E242" s="6" t="s">
        <v>202</v>
      </c>
      <c r="F242" s="6">
        <v>55121612</v>
      </c>
      <c r="G242" s="9">
        <v>2</v>
      </c>
      <c r="H242" s="15">
        <v>1945.01</v>
      </c>
      <c r="I242" s="17">
        <f t="shared" si="3"/>
        <v>3890.02</v>
      </c>
      <c r="J242" s="2"/>
    </row>
    <row r="243" spans="1:13" x14ac:dyDescent="0.25">
      <c r="A243" s="9">
        <v>234</v>
      </c>
      <c r="B243" s="29">
        <v>44664</v>
      </c>
      <c r="C243" s="29">
        <v>45107</v>
      </c>
      <c r="D243" s="68" t="s">
        <v>241</v>
      </c>
      <c r="E243" s="6" t="s">
        <v>202</v>
      </c>
      <c r="F243" s="6">
        <v>55121612</v>
      </c>
      <c r="G243" s="9">
        <v>6</v>
      </c>
      <c r="H243" s="15">
        <v>565</v>
      </c>
      <c r="I243" s="17">
        <f t="shared" si="3"/>
        <v>3390</v>
      </c>
      <c r="J243" s="2"/>
    </row>
    <row r="244" spans="1:13" s="4" customFormat="1" x14ac:dyDescent="0.25">
      <c r="A244" s="9">
        <v>235</v>
      </c>
      <c r="B244" s="11">
        <v>45140</v>
      </c>
      <c r="C244" s="11">
        <v>45289</v>
      </c>
      <c r="D244" s="68" t="s">
        <v>371</v>
      </c>
      <c r="E244" s="18" t="s">
        <v>195</v>
      </c>
      <c r="F244" s="18">
        <v>44121706</v>
      </c>
      <c r="G244" s="14">
        <v>5</v>
      </c>
      <c r="H244" s="21">
        <v>15472.16</v>
      </c>
      <c r="I244" s="17">
        <f t="shared" si="3"/>
        <v>77360.800000000003</v>
      </c>
      <c r="J244" s="5"/>
      <c r="M244" s="5"/>
    </row>
    <row r="245" spans="1:13" x14ac:dyDescent="0.25">
      <c r="A245" s="9">
        <v>236</v>
      </c>
      <c r="B245" s="29">
        <v>45140</v>
      </c>
      <c r="C245" s="29">
        <v>45140</v>
      </c>
      <c r="D245" s="68" t="s">
        <v>81</v>
      </c>
      <c r="E245" s="6" t="s">
        <v>202</v>
      </c>
      <c r="F245" s="6">
        <v>44102910</v>
      </c>
      <c r="G245" s="9">
        <v>3</v>
      </c>
      <c r="H245" s="15">
        <v>4788</v>
      </c>
      <c r="I245" s="17">
        <f t="shared" si="3"/>
        <v>14364</v>
      </c>
      <c r="J245" s="2"/>
    </row>
    <row r="246" spans="1:13" x14ac:dyDescent="0.25">
      <c r="A246" s="9">
        <v>237</v>
      </c>
      <c r="B246" s="29">
        <v>45377</v>
      </c>
      <c r="C246" s="29">
        <v>45377</v>
      </c>
      <c r="D246" s="68" t="s">
        <v>466</v>
      </c>
      <c r="E246" s="6" t="s">
        <v>195</v>
      </c>
      <c r="F246" s="6">
        <v>44121706</v>
      </c>
      <c r="G246" s="9">
        <v>1518</v>
      </c>
      <c r="H246" s="15">
        <v>2.92</v>
      </c>
      <c r="I246" s="17">
        <f t="shared" si="3"/>
        <v>4432.5599999999995</v>
      </c>
      <c r="J246" s="2"/>
    </row>
    <row r="247" spans="1:13" s="4" customFormat="1" x14ac:dyDescent="0.25">
      <c r="A247" s="9">
        <v>238</v>
      </c>
      <c r="B247" s="11">
        <v>45266</v>
      </c>
      <c r="C247" s="11">
        <v>45271</v>
      </c>
      <c r="D247" s="68" t="s">
        <v>82</v>
      </c>
      <c r="E247" s="18" t="s">
        <v>195</v>
      </c>
      <c r="F247" s="18">
        <v>14111526</v>
      </c>
      <c r="G247" s="14">
        <v>923</v>
      </c>
      <c r="H247" s="21">
        <v>17.64</v>
      </c>
      <c r="I247" s="17">
        <f t="shared" si="3"/>
        <v>16281.720000000001</v>
      </c>
      <c r="J247" s="5"/>
    </row>
    <row r="248" spans="1:13" s="4" customFormat="1" x14ac:dyDescent="0.25">
      <c r="A248" s="9">
        <v>239</v>
      </c>
      <c r="B248" s="11">
        <v>45441</v>
      </c>
      <c r="C248" s="11">
        <v>45443</v>
      </c>
      <c r="D248" s="68" t="s">
        <v>638</v>
      </c>
      <c r="E248" s="18" t="s">
        <v>195</v>
      </c>
      <c r="F248" s="18">
        <v>14111526</v>
      </c>
      <c r="G248" s="14">
        <v>1000</v>
      </c>
      <c r="H248" s="21">
        <v>18.88</v>
      </c>
      <c r="I248" s="17">
        <f t="shared" si="3"/>
        <v>18880</v>
      </c>
      <c r="J248" s="5"/>
    </row>
    <row r="249" spans="1:13" x14ac:dyDescent="0.25">
      <c r="A249" s="9">
        <v>240</v>
      </c>
      <c r="B249" s="29">
        <v>44832</v>
      </c>
      <c r="C249" s="29">
        <v>45322</v>
      </c>
      <c r="D249" s="71" t="s">
        <v>83</v>
      </c>
      <c r="E249" s="6" t="s">
        <v>195</v>
      </c>
      <c r="F249" s="6">
        <v>14111526</v>
      </c>
      <c r="G249" s="9">
        <v>292</v>
      </c>
      <c r="H249" s="15">
        <v>45.5</v>
      </c>
      <c r="I249" s="17">
        <f t="shared" si="3"/>
        <v>13286</v>
      </c>
      <c r="J249" s="2"/>
    </row>
    <row r="250" spans="1:13" x14ac:dyDescent="0.25">
      <c r="A250" s="9">
        <v>241</v>
      </c>
      <c r="B250" s="29">
        <v>45266</v>
      </c>
      <c r="C250" s="29">
        <v>45271</v>
      </c>
      <c r="D250" s="71" t="s">
        <v>83</v>
      </c>
      <c r="E250" s="6" t="s">
        <v>195</v>
      </c>
      <c r="F250" s="6">
        <v>14111526</v>
      </c>
      <c r="G250" s="9">
        <v>1000</v>
      </c>
      <c r="H250" s="15">
        <v>41.24</v>
      </c>
      <c r="I250" s="17">
        <f t="shared" si="3"/>
        <v>41240</v>
      </c>
      <c r="J250" s="2"/>
    </row>
    <row r="251" spans="1:13" x14ac:dyDescent="0.25">
      <c r="A251" s="9">
        <v>242</v>
      </c>
      <c r="B251" s="29">
        <v>45441</v>
      </c>
      <c r="C251" s="29">
        <v>45443</v>
      </c>
      <c r="D251" s="71" t="s">
        <v>639</v>
      </c>
      <c r="E251" s="6" t="s">
        <v>195</v>
      </c>
      <c r="F251" s="6">
        <v>14111526</v>
      </c>
      <c r="G251" s="9">
        <v>600</v>
      </c>
      <c r="H251" s="15">
        <v>40.119999999999997</v>
      </c>
      <c r="I251" s="17">
        <f t="shared" si="3"/>
        <v>24072</v>
      </c>
      <c r="J251" s="2"/>
    </row>
    <row r="252" spans="1:13" x14ac:dyDescent="0.25">
      <c r="A252" s="9">
        <v>243</v>
      </c>
      <c r="B252" s="29">
        <v>44855</v>
      </c>
      <c r="C252" s="29">
        <v>45107</v>
      </c>
      <c r="D252" s="71" t="s">
        <v>653</v>
      </c>
      <c r="E252" s="6" t="s">
        <v>195</v>
      </c>
      <c r="F252" s="6">
        <v>14111509</v>
      </c>
      <c r="G252" s="9">
        <v>9</v>
      </c>
      <c r="H252" s="15">
        <v>88.5</v>
      </c>
      <c r="I252" s="17">
        <f t="shared" si="3"/>
        <v>796.5</v>
      </c>
      <c r="J252" s="2"/>
    </row>
    <row r="253" spans="1:13" x14ac:dyDescent="0.25">
      <c r="A253" s="9">
        <v>244</v>
      </c>
      <c r="B253" s="29">
        <v>45434</v>
      </c>
      <c r="C253" s="29">
        <v>45435</v>
      </c>
      <c r="D253" s="71" t="s">
        <v>652</v>
      </c>
      <c r="E253" s="6" t="s">
        <v>195</v>
      </c>
      <c r="F253" s="6">
        <v>82121504</v>
      </c>
      <c r="G253" s="9">
        <v>95</v>
      </c>
      <c r="H253" s="15">
        <v>767</v>
      </c>
      <c r="I253" s="17">
        <f t="shared" si="3"/>
        <v>72865</v>
      </c>
      <c r="J253" s="2"/>
    </row>
    <row r="254" spans="1:13" s="4" customFormat="1" x14ac:dyDescent="0.25">
      <c r="A254" s="9">
        <v>245</v>
      </c>
      <c r="B254" s="11">
        <v>44664</v>
      </c>
      <c r="C254" s="11">
        <v>45310</v>
      </c>
      <c r="D254" s="86" t="s">
        <v>623</v>
      </c>
      <c r="E254" s="18" t="s">
        <v>195</v>
      </c>
      <c r="F254" s="18">
        <v>14111530</v>
      </c>
      <c r="G254" s="14">
        <v>191</v>
      </c>
      <c r="H254" s="21">
        <v>12.98</v>
      </c>
      <c r="I254" s="17">
        <f t="shared" si="3"/>
        <v>2479.1800000000003</v>
      </c>
      <c r="J254" s="5"/>
    </row>
    <row r="255" spans="1:13" s="4" customFormat="1" x14ac:dyDescent="0.25">
      <c r="A255" s="9">
        <v>246</v>
      </c>
      <c r="B255" s="11">
        <v>45267</v>
      </c>
      <c r="C255" s="11">
        <v>45271</v>
      </c>
      <c r="D255" s="86" t="s">
        <v>623</v>
      </c>
      <c r="E255" s="18" t="s">
        <v>195</v>
      </c>
      <c r="F255" s="18">
        <v>14111530</v>
      </c>
      <c r="G255" s="14">
        <v>192</v>
      </c>
      <c r="H255" s="21">
        <v>18.29</v>
      </c>
      <c r="I255" s="17">
        <f t="shared" si="3"/>
        <v>3511.68</v>
      </c>
      <c r="J255" s="5"/>
    </row>
    <row r="256" spans="1:13" s="4" customFormat="1" x14ac:dyDescent="0.25">
      <c r="A256" s="9">
        <v>247</v>
      </c>
      <c r="B256" s="11">
        <v>45441</v>
      </c>
      <c r="C256" s="11">
        <v>45443</v>
      </c>
      <c r="D256" s="86" t="s">
        <v>626</v>
      </c>
      <c r="E256" s="18" t="s">
        <v>195</v>
      </c>
      <c r="F256" s="18">
        <v>14111530</v>
      </c>
      <c r="G256" s="14">
        <v>25</v>
      </c>
      <c r="H256" s="21">
        <v>19.47</v>
      </c>
      <c r="I256" s="17">
        <f t="shared" si="3"/>
        <v>486.75</v>
      </c>
      <c r="J256" s="5"/>
    </row>
    <row r="257" spans="1:10" s="4" customFormat="1" x14ac:dyDescent="0.25">
      <c r="A257" s="9">
        <v>248</v>
      </c>
      <c r="B257" s="11">
        <v>44739</v>
      </c>
      <c r="C257" s="11">
        <v>45308</v>
      </c>
      <c r="D257" s="86" t="s">
        <v>624</v>
      </c>
      <c r="E257" s="18" t="s">
        <v>195</v>
      </c>
      <c r="F257" s="18">
        <v>14111530</v>
      </c>
      <c r="G257" s="14">
        <v>141</v>
      </c>
      <c r="H257" s="21">
        <v>30</v>
      </c>
      <c r="I257" s="17">
        <f t="shared" si="3"/>
        <v>4230</v>
      </c>
      <c r="J257" s="5"/>
    </row>
    <row r="258" spans="1:10" s="4" customFormat="1" x14ac:dyDescent="0.25">
      <c r="A258" s="9">
        <v>249</v>
      </c>
      <c r="B258" s="11">
        <v>45267</v>
      </c>
      <c r="C258" s="11">
        <v>45271</v>
      </c>
      <c r="D258" s="86" t="s">
        <v>624</v>
      </c>
      <c r="E258" s="18" t="s">
        <v>195</v>
      </c>
      <c r="F258" s="18">
        <v>14111530</v>
      </c>
      <c r="G258" s="14">
        <v>88</v>
      </c>
      <c r="H258" s="21">
        <v>19.47</v>
      </c>
      <c r="I258" s="17">
        <f t="shared" si="3"/>
        <v>1713.36</v>
      </c>
      <c r="J258" s="5"/>
    </row>
    <row r="259" spans="1:10" s="4" customFormat="1" x14ac:dyDescent="0.25">
      <c r="A259" s="9">
        <v>250</v>
      </c>
      <c r="B259" s="11">
        <v>45441</v>
      </c>
      <c r="C259" s="11">
        <v>45443</v>
      </c>
      <c r="D259" s="86" t="s">
        <v>627</v>
      </c>
      <c r="E259" s="18" t="s">
        <v>195</v>
      </c>
      <c r="F259" s="18">
        <v>14111530</v>
      </c>
      <c r="G259" s="14">
        <v>60</v>
      </c>
      <c r="H259" s="21">
        <v>19.47</v>
      </c>
      <c r="I259" s="17">
        <f t="shared" si="3"/>
        <v>1168.1999999999998</v>
      </c>
      <c r="J259" s="5"/>
    </row>
    <row r="260" spans="1:10" s="4" customFormat="1" x14ac:dyDescent="0.25">
      <c r="A260" s="9">
        <v>251</v>
      </c>
      <c r="B260" s="11">
        <v>44664</v>
      </c>
      <c r="C260" s="11">
        <v>45322</v>
      </c>
      <c r="D260" s="86" t="s">
        <v>625</v>
      </c>
      <c r="E260" s="18" t="s">
        <v>195</v>
      </c>
      <c r="F260" s="18">
        <v>14111530</v>
      </c>
      <c r="G260" s="14">
        <v>328</v>
      </c>
      <c r="H260" s="21">
        <v>35</v>
      </c>
      <c r="I260" s="17">
        <f t="shared" si="3"/>
        <v>11480</v>
      </c>
      <c r="J260" s="5"/>
    </row>
    <row r="261" spans="1:10" s="4" customFormat="1" x14ac:dyDescent="0.25">
      <c r="A261" s="9">
        <v>252</v>
      </c>
      <c r="B261" s="11">
        <v>45267</v>
      </c>
      <c r="C261" s="11">
        <v>45271</v>
      </c>
      <c r="D261" s="86" t="s">
        <v>625</v>
      </c>
      <c r="E261" s="18" t="s">
        <v>195</v>
      </c>
      <c r="F261" s="18">
        <v>14111530</v>
      </c>
      <c r="G261" s="14">
        <v>185</v>
      </c>
      <c r="H261" s="21">
        <v>37.76</v>
      </c>
      <c r="I261" s="17">
        <f t="shared" si="3"/>
        <v>6985.5999999999995</v>
      </c>
      <c r="J261" s="5"/>
    </row>
    <row r="262" spans="1:10" s="4" customFormat="1" x14ac:dyDescent="0.25">
      <c r="A262" s="9">
        <v>253</v>
      </c>
      <c r="B262" s="11">
        <v>45441</v>
      </c>
      <c r="C262" s="11">
        <v>45443</v>
      </c>
      <c r="D262" s="86" t="s">
        <v>628</v>
      </c>
      <c r="E262" s="18" t="s">
        <v>195</v>
      </c>
      <c r="F262" s="18">
        <v>14111530</v>
      </c>
      <c r="G262" s="14">
        <v>25</v>
      </c>
      <c r="H262" s="21">
        <v>38.35</v>
      </c>
      <c r="I262" s="17">
        <f t="shared" si="3"/>
        <v>958.75</v>
      </c>
      <c r="J262" s="5"/>
    </row>
    <row r="263" spans="1:10" x14ac:dyDescent="0.25">
      <c r="A263" s="9">
        <v>254</v>
      </c>
      <c r="B263" s="31">
        <v>45266</v>
      </c>
      <c r="C263" s="31">
        <v>45322</v>
      </c>
      <c r="D263" s="68" t="s">
        <v>84</v>
      </c>
      <c r="E263" s="6" t="s">
        <v>195</v>
      </c>
      <c r="F263" s="6">
        <v>14111531</v>
      </c>
      <c r="G263" s="104">
        <v>10</v>
      </c>
      <c r="H263" s="15">
        <v>224.2</v>
      </c>
      <c r="I263" s="17">
        <f t="shared" si="3"/>
        <v>2242</v>
      </c>
      <c r="J263" s="2"/>
    </row>
    <row r="264" spans="1:10" x14ac:dyDescent="0.25">
      <c r="A264" s="9">
        <v>255</v>
      </c>
      <c r="B264" s="31">
        <v>45441</v>
      </c>
      <c r="C264" s="31">
        <v>45443</v>
      </c>
      <c r="D264" s="68" t="s">
        <v>619</v>
      </c>
      <c r="E264" s="6" t="s">
        <v>195</v>
      </c>
      <c r="F264" s="9">
        <v>14111507</v>
      </c>
      <c r="G264" s="9">
        <v>15</v>
      </c>
      <c r="H264" s="15">
        <v>224.79</v>
      </c>
      <c r="I264" s="17">
        <f t="shared" si="3"/>
        <v>3371.85</v>
      </c>
      <c r="J264" s="2"/>
    </row>
    <row r="265" spans="1:10" x14ac:dyDescent="0.25">
      <c r="A265" s="9">
        <v>256</v>
      </c>
      <c r="B265" s="29">
        <v>44992</v>
      </c>
      <c r="C265" s="29">
        <v>45107</v>
      </c>
      <c r="D265" s="68" t="s">
        <v>279</v>
      </c>
      <c r="E265" s="6" t="s">
        <v>195</v>
      </c>
      <c r="F265" s="9">
        <v>82121506</v>
      </c>
      <c r="G265" s="9">
        <v>267</v>
      </c>
      <c r="H265" s="15">
        <v>328.04</v>
      </c>
      <c r="I265" s="17">
        <f t="shared" si="3"/>
        <v>87586.680000000008</v>
      </c>
      <c r="J265" s="2"/>
    </row>
    <row r="266" spans="1:10" x14ac:dyDescent="0.25">
      <c r="A266" s="9">
        <v>257</v>
      </c>
      <c r="B266" s="29">
        <v>45363</v>
      </c>
      <c r="C266" s="29">
        <v>45364</v>
      </c>
      <c r="D266" s="68" t="s">
        <v>439</v>
      </c>
      <c r="E266" s="6" t="s">
        <v>195</v>
      </c>
      <c r="F266" s="6">
        <v>44121708</v>
      </c>
      <c r="G266" s="9">
        <v>39</v>
      </c>
      <c r="H266" s="15">
        <v>10.61</v>
      </c>
      <c r="I266" s="17">
        <f t="shared" si="3"/>
        <v>413.78999999999996</v>
      </c>
      <c r="J266" s="2"/>
    </row>
    <row r="267" spans="1:10" x14ac:dyDescent="0.25">
      <c r="A267" s="9">
        <v>258</v>
      </c>
      <c r="B267" s="29">
        <v>45363</v>
      </c>
      <c r="C267" s="29">
        <v>45364</v>
      </c>
      <c r="D267" s="68" t="s">
        <v>438</v>
      </c>
      <c r="E267" s="6" t="s">
        <v>195</v>
      </c>
      <c r="F267" s="6">
        <v>44121708</v>
      </c>
      <c r="G267" s="9">
        <v>43</v>
      </c>
      <c r="H267" s="15">
        <v>10.61</v>
      </c>
      <c r="I267" s="17">
        <f t="shared" ref="I267:I330" si="4">+G267*H267</f>
        <v>456.22999999999996</v>
      </c>
      <c r="J267" s="2"/>
    </row>
    <row r="268" spans="1:10" s="3" customFormat="1" x14ac:dyDescent="0.25">
      <c r="A268" s="9">
        <v>259</v>
      </c>
      <c r="B268" s="31">
        <v>45190</v>
      </c>
      <c r="C268" s="31">
        <v>45190</v>
      </c>
      <c r="D268" s="74" t="s">
        <v>327</v>
      </c>
      <c r="E268" s="26" t="s">
        <v>195</v>
      </c>
      <c r="F268" s="26">
        <v>44121708</v>
      </c>
      <c r="G268" s="34">
        <v>6</v>
      </c>
      <c r="H268" s="28">
        <v>30</v>
      </c>
      <c r="I268" s="17">
        <f t="shared" si="4"/>
        <v>180</v>
      </c>
      <c r="J268" s="12"/>
    </row>
    <row r="269" spans="1:10" x14ac:dyDescent="0.25">
      <c r="A269" s="9">
        <v>260</v>
      </c>
      <c r="B269" s="29">
        <v>44664</v>
      </c>
      <c r="C269" s="29">
        <v>45107</v>
      </c>
      <c r="D269" s="68" t="s">
        <v>85</v>
      </c>
      <c r="E269" s="6" t="s">
        <v>195</v>
      </c>
      <c r="F269" s="6">
        <v>44121708</v>
      </c>
      <c r="G269" s="9">
        <v>22</v>
      </c>
      <c r="H269" s="15">
        <v>14.75</v>
      </c>
      <c r="I269" s="17">
        <f t="shared" si="4"/>
        <v>324.5</v>
      </c>
      <c r="J269" s="2"/>
    </row>
    <row r="270" spans="1:10" x14ac:dyDescent="0.25">
      <c r="A270" s="9">
        <v>261</v>
      </c>
      <c r="B270" s="29">
        <v>44664</v>
      </c>
      <c r="C270" s="29">
        <v>45107</v>
      </c>
      <c r="D270" s="68" t="s">
        <v>86</v>
      </c>
      <c r="E270" s="6" t="s">
        <v>195</v>
      </c>
      <c r="F270" s="6">
        <v>44121708</v>
      </c>
      <c r="G270" s="9">
        <v>58</v>
      </c>
      <c r="H270" s="15">
        <v>19</v>
      </c>
      <c r="I270" s="17">
        <f t="shared" si="4"/>
        <v>1102</v>
      </c>
      <c r="J270" s="2"/>
    </row>
    <row r="271" spans="1:10" x14ac:dyDescent="0.25">
      <c r="A271" s="9">
        <v>262</v>
      </c>
      <c r="B271" s="29">
        <v>44664</v>
      </c>
      <c r="C271" s="29">
        <v>45107</v>
      </c>
      <c r="D271" s="68" t="s">
        <v>87</v>
      </c>
      <c r="E271" s="6" t="s">
        <v>195</v>
      </c>
      <c r="F271" s="6">
        <v>44121708</v>
      </c>
      <c r="G271" s="9">
        <v>42</v>
      </c>
      <c r="H271" s="15">
        <v>19</v>
      </c>
      <c r="I271" s="17">
        <f t="shared" si="4"/>
        <v>798</v>
      </c>
      <c r="J271" s="2"/>
    </row>
    <row r="272" spans="1:10" x14ac:dyDescent="0.25">
      <c r="A272" s="9">
        <v>263</v>
      </c>
      <c r="B272" s="29">
        <v>44561</v>
      </c>
      <c r="C272" s="29">
        <v>45107</v>
      </c>
      <c r="D272" s="68" t="s">
        <v>88</v>
      </c>
      <c r="E272" s="6" t="s">
        <v>195</v>
      </c>
      <c r="F272" s="6">
        <v>44121708</v>
      </c>
      <c r="G272" s="9">
        <v>36</v>
      </c>
      <c r="H272" s="15">
        <v>19</v>
      </c>
      <c r="I272" s="17">
        <f t="shared" si="4"/>
        <v>684</v>
      </c>
      <c r="J272" s="2"/>
    </row>
    <row r="273" spans="1:10" x14ac:dyDescent="0.25">
      <c r="A273" s="9">
        <v>264</v>
      </c>
      <c r="B273" s="29">
        <v>44664</v>
      </c>
      <c r="C273" s="29">
        <v>45107</v>
      </c>
      <c r="D273" s="68" t="s">
        <v>89</v>
      </c>
      <c r="E273" s="6" t="s">
        <v>195</v>
      </c>
      <c r="F273" s="6">
        <v>44121708</v>
      </c>
      <c r="G273" s="9">
        <v>142</v>
      </c>
      <c r="H273" s="15">
        <v>13.68</v>
      </c>
      <c r="I273" s="17">
        <f t="shared" si="4"/>
        <v>1942.56</v>
      </c>
      <c r="J273" s="2"/>
    </row>
    <row r="274" spans="1:10" x14ac:dyDescent="0.25">
      <c r="A274" s="9">
        <v>265</v>
      </c>
      <c r="B274" s="29">
        <v>44924</v>
      </c>
      <c r="C274" s="29">
        <v>45107</v>
      </c>
      <c r="D274" s="68" t="s">
        <v>90</v>
      </c>
      <c r="E274" s="6" t="s">
        <v>195</v>
      </c>
      <c r="F274" s="6">
        <v>44122017</v>
      </c>
      <c r="G274" s="9">
        <v>76</v>
      </c>
      <c r="H274" s="15">
        <v>175.01</v>
      </c>
      <c r="I274" s="17">
        <f t="shared" si="4"/>
        <v>13300.759999999998</v>
      </c>
      <c r="J274" s="2"/>
    </row>
    <row r="275" spans="1:10" x14ac:dyDescent="0.25">
      <c r="A275" s="9">
        <v>266</v>
      </c>
      <c r="B275" s="29">
        <v>44924</v>
      </c>
      <c r="C275" s="29">
        <v>45107</v>
      </c>
      <c r="D275" s="68" t="s">
        <v>91</v>
      </c>
      <c r="E275" s="6" t="s">
        <v>195</v>
      </c>
      <c r="F275" s="6">
        <v>44122017</v>
      </c>
      <c r="G275" s="9">
        <v>60</v>
      </c>
      <c r="H275" s="15">
        <v>218.3</v>
      </c>
      <c r="I275" s="17">
        <f t="shared" si="4"/>
        <v>13098</v>
      </c>
      <c r="J275" s="2"/>
    </row>
    <row r="276" spans="1:10" x14ac:dyDescent="0.25">
      <c r="A276" s="9">
        <v>267</v>
      </c>
      <c r="B276" s="29">
        <v>44561</v>
      </c>
      <c r="C276" s="29">
        <v>45107</v>
      </c>
      <c r="D276" s="68" t="s">
        <v>92</v>
      </c>
      <c r="E276" s="6" t="s">
        <v>195</v>
      </c>
      <c r="F276" s="6">
        <v>43202005</v>
      </c>
      <c r="G276" s="9">
        <v>26</v>
      </c>
      <c r="H276" s="15">
        <v>164.32</v>
      </c>
      <c r="I276" s="17">
        <f t="shared" si="4"/>
        <v>4272.32</v>
      </c>
      <c r="J276" s="2"/>
    </row>
    <row r="277" spans="1:10" x14ac:dyDescent="0.25">
      <c r="A277" s="9">
        <v>268</v>
      </c>
      <c r="B277" s="11">
        <v>45205</v>
      </c>
      <c r="C277" s="11">
        <v>45209</v>
      </c>
      <c r="D277" s="68" t="s">
        <v>349</v>
      </c>
      <c r="E277" s="6" t="s">
        <v>195</v>
      </c>
      <c r="F277" s="6">
        <v>43202005</v>
      </c>
      <c r="G277" s="9">
        <v>1</v>
      </c>
      <c r="H277" s="15">
        <v>295</v>
      </c>
      <c r="I277" s="17">
        <f t="shared" si="4"/>
        <v>295</v>
      </c>
      <c r="J277" s="2"/>
    </row>
    <row r="278" spans="1:10" s="4" customFormat="1" x14ac:dyDescent="0.25">
      <c r="A278" s="9">
        <v>269</v>
      </c>
      <c r="B278" s="101">
        <v>45300</v>
      </c>
      <c r="C278" s="11">
        <v>45300</v>
      </c>
      <c r="D278" s="68" t="s">
        <v>272</v>
      </c>
      <c r="E278" s="18" t="s">
        <v>195</v>
      </c>
      <c r="F278" s="18">
        <v>43202005</v>
      </c>
      <c r="G278" s="14">
        <v>0</v>
      </c>
      <c r="H278" s="21">
        <v>345</v>
      </c>
      <c r="I278" s="17">
        <f t="shared" si="4"/>
        <v>0</v>
      </c>
      <c r="J278" s="5"/>
    </row>
    <row r="279" spans="1:10" x14ac:dyDescent="0.25">
      <c r="A279" s="9">
        <v>270</v>
      </c>
      <c r="B279" s="11">
        <v>45348</v>
      </c>
      <c r="C279" s="11">
        <v>45351</v>
      </c>
      <c r="D279" s="68" t="s">
        <v>420</v>
      </c>
      <c r="E279" s="6" t="s">
        <v>195</v>
      </c>
      <c r="F279" s="6">
        <v>43202005</v>
      </c>
      <c r="G279" s="9">
        <v>50</v>
      </c>
      <c r="H279" s="15">
        <v>814.2</v>
      </c>
      <c r="I279" s="17">
        <f t="shared" si="4"/>
        <v>40710</v>
      </c>
      <c r="J279" s="2"/>
    </row>
    <row r="280" spans="1:10" x14ac:dyDescent="0.25">
      <c r="A280" s="9">
        <v>271</v>
      </c>
      <c r="B280" s="29">
        <v>44664</v>
      </c>
      <c r="C280" s="29">
        <v>45107</v>
      </c>
      <c r="D280" s="68" t="s">
        <v>93</v>
      </c>
      <c r="E280" s="6" t="s">
        <v>195</v>
      </c>
      <c r="F280" s="6">
        <v>43201807</v>
      </c>
      <c r="G280" s="9">
        <v>420</v>
      </c>
      <c r="H280" s="15">
        <v>175.01</v>
      </c>
      <c r="I280" s="17">
        <f t="shared" si="4"/>
        <v>73504.2</v>
      </c>
      <c r="J280" s="2"/>
    </row>
    <row r="281" spans="1:10" x14ac:dyDescent="0.25">
      <c r="A281" s="9">
        <v>272</v>
      </c>
      <c r="B281" s="29">
        <v>44664</v>
      </c>
      <c r="C281" s="29">
        <v>45107</v>
      </c>
      <c r="D281" s="68" t="s">
        <v>280</v>
      </c>
      <c r="E281" s="6" t="s">
        <v>206</v>
      </c>
      <c r="F281" s="6">
        <v>14111509</v>
      </c>
      <c r="G281" s="9">
        <v>4</v>
      </c>
      <c r="H281" s="15">
        <v>9.7899999999999991</v>
      </c>
      <c r="I281" s="17">
        <f t="shared" si="4"/>
        <v>39.159999999999997</v>
      </c>
      <c r="J281" s="2"/>
    </row>
    <row r="282" spans="1:10" ht="15.75" customHeight="1" x14ac:dyDescent="0.25">
      <c r="A282" s="9">
        <v>273</v>
      </c>
      <c r="B282" s="29">
        <v>44561</v>
      </c>
      <c r="C282" s="29">
        <v>45107</v>
      </c>
      <c r="D282" s="90" t="s">
        <v>94</v>
      </c>
      <c r="E282" s="6" t="s">
        <v>206</v>
      </c>
      <c r="F282" s="6">
        <v>14111537</v>
      </c>
      <c r="G282" s="9">
        <v>331</v>
      </c>
      <c r="H282" s="15">
        <v>413</v>
      </c>
      <c r="I282" s="17">
        <f t="shared" si="4"/>
        <v>136703</v>
      </c>
      <c r="J282" s="2"/>
    </row>
    <row r="283" spans="1:10" x14ac:dyDescent="0.25">
      <c r="A283" s="9">
        <v>274</v>
      </c>
      <c r="B283" s="29">
        <v>45281</v>
      </c>
      <c r="C283" s="31">
        <v>45322</v>
      </c>
      <c r="D283" s="91" t="s">
        <v>372</v>
      </c>
      <c r="E283" s="6" t="s">
        <v>206</v>
      </c>
      <c r="F283" s="6">
        <v>14111507</v>
      </c>
      <c r="G283" s="14">
        <v>1134</v>
      </c>
      <c r="H283" s="15">
        <v>217.71</v>
      </c>
      <c r="I283" s="17">
        <f t="shared" si="4"/>
        <v>246883.14</v>
      </c>
      <c r="J283" s="2"/>
    </row>
    <row r="284" spans="1:10" x14ac:dyDescent="0.25">
      <c r="A284" s="9">
        <v>275</v>
      </c>
      <c r="B284" s="29">
        <v>45441</v>
      </c>
      <c r="C284" s="31">
        <v>45443</v>
      </c>
      <c r="D284" s="91" t="s">
        <v>620</v>
      </c>
      <c r="E284" s="6" t="s">
        <v>206</v>
      </c>
      <c r="F284" s="6">
        <v>14111507</v>
      </c>
      <c r="G284" s="14">
        <v>750</v>
      </c>
      <c r="H284" s="15">
        <v>204.73</v>
      </c>
      <c r="I284" s="17">
        <f t="shared" si="4"/>
        <v>153547.5</v>
      </c>
      <c r="J284" s="2"/>
    </row>
    <row r="285" spans="1:10" x14ac:dyDescent="0.25">
      <c r="A285" s="9">
        <v>276</v>
      </c>
      <c r="B285" s="29">
        <v>44832</v>
      </c>
      <c r="C285" s="29">
        <v>45322</v>
      </c>
      <c r="D285" s="75" t="s">
        <v>95</v>
      </c>
      <c r="E285" s="6" t="s">
        <v>206</v>
      </c>
      <c r="F285" s="6">
        <v>14111507</v>
      </c>
      <c r="G285" s="9">
        <v>18</v>
      </c>
      <c r="H285" s="15">
        <v>444</v>
      </c>
      <c r="I285" s="17">
        <f t="shared" si="4"/>
        <v>7992</v>
      </c>
      <c r="J285" s="2"/>
    </row>
    <row r="286" spans="1:10" s="4" customFormat="1" x14ac:dyDescent="0.25">
      <c r="A286" s="9">
        <v>277</v>
      </c>
      <c r="B286" s="11">
        <v>45281</v>
      </c>
      <c r="C286" s="11">
        <v>45282</v>
      </c>
      <c r="D286" s="69" t="s">
        <v>95</v>
      </c>
      <c r="E286" s="18" t="s">
        <v>206</v>
      </c>
      <c r="F286" s="18">
        <v>14111507</v>
      </c>
      <c r="G286" s="14">
        <v>30</v>
      </c>
      <c r="H286" s="21">
        <v>305.62</v>
      </c>
      <c r="I286" s="17">
        <f t="shared" si="4"/>
        <v>9168.6</v>
      </c>
      <c r="J286" s="5"/>
    </row>
    <row r="287" spans="1:10" s="4" customFormat="1" x14ac:dyDescent="0.25">
      <c r="A287" s="9">
        <v>278</v>
      </c>
      <c r="B287" s="11">
        <v>45441</v>
      </c>
      <c r="C287" s="11">
        <v>45443</v>
      </c>
      <c r="D287" s="69" t="s">
        <v>614</v>
      </c>
      <c r="E287" s="18" t="s">
        <v>206</v>
      </c>
      <c r="F287" s="18">
        <v>14111507</v>
      </c>
      <c r="G287" s="14">
        <v>10</v>
      </c>
      <c r="H287" s="21">
        <v>273.76</v>
      </c>
      <c r="I287" s="17">
        <f t="shared" si="4"/>
        <v>2737.6</v>
      </c>
      <c r="J287" s="5"/>
    </row>
    <row r="288" spans="1:10" s="4" customFormat="1" x14ac:dyDescent="0.25">
      <c r="A288" s="9">
        <v>279</v>
      </c>
      <c r="B288" s="11">
        <v>44561</v>
      </c>
      <c r="C288" s="11">
        <v>45322</v>
      </c>
      <c r="D288" s="69" t="s">
        <v>96</v>
      </c>
      <c r="E288" s="18" t="s">
        <v>205</v>
      </c>
      <c r="F288" s="18">
        <v>14111503</v>
      </c>
      <c r="G288" s="14">
        <v>60</v>
      </c>
      <c r="H288" s="21">
        <v>31.27</v>
      </c>
      <c r="I288" s="17">
        <f t="shared" si="4"/>
        <v>1876.2</v>
      </c>
      <c r="J288" s="5"/>
    </row>
    <row r="289" spans="1:10" s="4" customFormat="1" x14ac:dyDescent="0.25">
      <c r="A289" s="9">
        <v>280</v>
      </c>
      <c r="B289" s="11">
        <v>45441</v>
      </c>
      <c r="C289" s="11">
        <v>45443</v>
      </c>
      <c r="D289" s="69" t="s">
        <v>621</v>
      </c>
      <c r="E289" s="18" t="s">
        <v>205</v>
      </c>
      <c r="F289" s="134">
        <v>14111507</v>
      </c>
      <c r="G289" s="14">
        <v>14</v>
      </c>
      <c r="H289" s="21">
        <v>135.11000000000001</v>
      </c>
      <c r="I289" s="17">
        <f t="shared" si="4"/>
        <v>1891.5400000000002</v>
      </c>
      <c r="J289" s="5"/>
    </row>
    <row r="290" spans="1:10" x14ac:dyDescent="0.25">
      <c r="A290" s="9">
        <v>281</v>
      </c>
      <c r="B290" s="29">
        <v>44561</v>
      </c>
      <c r="C290" s="29">
        <v>45107</v>
      </c>
      <c r="D290" s="68" t="s">
        <v>97</v>
      </c>
      <c r="E290" s="6" t="s">
        <v>202</v>
      </c>
      <c r="F290" s="6">
        <v>14111507</v>
      </c>
      <c r="G290" s="9">
        <v>3</v>
      </c>
      <c r="H290" s="15">
        <v>2975</v>
      </c>
      <c r="I290" s="17">
        <f t="shared" si="4"/>
        <v>8925</v>
      </c>
      <c r="J290" s="2"/>
    </row>
    <row r="291" spans="1:10" s="4" customFormat="1" x14ac:dyDescent="0.25">
      <c r="A291" s="9">
        <v>282</v>
      </c>
      <c r="B291" s="106">
        <v>45272</v>
      </c>
      <c r="C291" s="107">
        <v>45322</v>
      </c>
      <c r="D291" s="68" t="s">
        <v>291</v>
      </c>
      <c r="E291" s="18" t="s">
        <v>290</v>
      </c>
      <c r="F291" s="18">
        <v>14111519</v>
      </c>
      <c r="G291" s="14">
        <v>460</v>
      </c>
      <c r="H291" s="21">
        <v>299.99</v>
      </c>
      <c r="I291" s="17">
        <f t="shared" si="4"/>
        <v>137995.4</v>
      </c>
      <c r="J291" s="5"/>
    </row>
    <row r="292" spans="1:10" x14ac:dyDescent="0.25">
      <c r="A292" s="9">
        <v>283</v>
      </c>
      <c r="B292" s="29">
        <v>44832</v>
      </c>
      <c r="C292" s="29">
        <v>45322</v>
      </c>
      <c r="D292" s="68" t="s">
        <v>98</v>
      </c>
      <c r="E292" s="6" t="s">
        <v>195</v>
      </c>
      <c r="F292" s="6">
        <v>14111526</v>
      </c>
      <c r="G292" s="9">
        <v>39</v>
      </c>
      <c r="H292" s="15">
        <v>20</v>
      </c>
      <c r="I292" s="17">
        <f t="shared" si="4"/>
        <v>780</v>
      </c>
      <c r="J292" s="2"/>
    </row>
    <row r="293" spans="1:10" x14ac:dyDescent="0.25">
      <c r="A293" s="9">
        <v>284</v>
      </c>
      <c r="B293" s="29">
        <v>45266</v>
      </c>
      <c r="C293" s="29">
        <v>45271</v>
      </c>
      <c r="D293" s="68" t="s">
        <v>98</v>
      </c>
      <c r="E293" s="6" t="s">
        <v>195</v>
      </c>
      <c r="F293" s="6">
        <v>14111526</v>
      </c>
      <c r="G293" s="9">
        <v>60</v>
      </c>
      <c r="H293" s="15">
        <v>17.7</v>
      </c>
      <c r="I293" s="17">
        <f t="shared" si="4"/>
        <v>1062</v>
      </c>
      <c r="J293" s="2"/>
    </row>
    <row r="294" spans="1:10" s="4" customFormat="1" x14ac:dyDescent="0.25">
      <c r="A294" s="9">
        <v>285</v>
      </c>
      <c r="B294" s="11">
        <v>45441</v>
      </c>
      <c r="C294" s="11">
        <v>45443</v>
      </c>
      <c r="D294" s="68" t="s">
        <v>622</v>
      </c>
      <c r="E294" s="18" t="s">
        <v>204</v>
      </c>
      <c r="F294" s="18">
        <v>14111502</v>
      </c>
      <c r="G294" s="14">
        <v>20</v>
      </c>
      <c r="H294" s="21">
        <v>105.2</v>
      </c>
      <c r="I294" s="17">
        <f t="shared" si="4"/>
        <v>2104</v>
      </c>
      <c r="J294" s="5"/>
    </row>
    <row r="295" spans="1:10" s="4" customFormat="1" x14ac:dyDescent="0.25">
      <c r="A295" s="9">
        <v>286</v>
      </c>
      <c r="B295" s="11">
        <v>44196</v>
      </c>
      <c r="C295" s="11">
        <v>45107</v>
      </c>
      <c r="D295" s="69" t="s">
        <v>99</v>
      </c>
      <c r="E295" s="18" t="s">
        <v>206</v>
      </c>
      <c r="F295" s="18">
        <v>14111502</v>
      </c>
      <c r="G295" s="14">
        <v>9</v>
      </c>
      <c r="H295" s="21">
        <v>500</v>
      </c>
      <c r="I295" s="17">
        <f t="shared" si="4"/>
        <v>4500</v>
      </c>
      <c r="J295" s="5"/>
    </row>
    <row r="296" spans="1:10" s="4" customFormat="1" x14ac:dyDescent="0.25">
      <c r="A296" s="9">
        <v>287</v>
      </c>
      <c r="B296" s="11">
        <v>44524</v>
      </c>
      <c r="C296" s="11">
        <v>45322</v>
      </c>
      <c r="D296" s="69" t="s">
        <v>100</v>
      </c>
      <c r="E296" s="18" t="s">
        <v>206</v>
      </c>
      <c r="F296" s="18">
        <v>14111502</v>
      </c>
      <c r="G296" s="14">
        <v>2</v>
      </c>
      <c r="H296" s="21">
        <v>1085.5999999999999</v>
      </c>
      <c r="I296" s="17">
        <f t="shared" si="4"/>
        <v>2171.1999999999998</v>
      </c>
      <c r="J296" s="5"/>
    </row>
    <row r="297" spans="1:10" s="4" customFormat="1" x14ac:dyDescent="0.25">
      <c r="A297" s="9">
        <v>288</v>
      </c>
      <c r="B297" s="11">
        <v>45441</v>
      </c>
      <c r="C297" s="11">
        <v>45443</v>
      </c>
      <c r="D297" s="69" t="s">
        <v>616</v>
      </c>
      <c r="E297" s="18" t="s">
        <v>206</v>
      </c>
      <c r="F297" s="18">
        <v>14111502</v>
      </c>
      <c r="G297" s="14">
        <v>8</v>
      </c>
      <c r="H297" s="21">
        <v>422</v>
      </c>
      <c r="I297" s="17">
        <f t="shared" si="4"/>
        <v>3376</v>
      </c>
      <c r="J297" s="5"/>
    </row>
    <row r="298" spans="1:10" s="4" customFormat="1" x14ac:dyDescent="0.25">
      <c r="A298" s="9">
        <v>289</v>
      </c>
      <c r="B298" s="11">
        <v>45266</v>
      </c>
      <c r="C298" s="11">
        <v>45271</v>
      </c>
      <c r="D298" s="69" t="s">
        <v>373</v>
      </c>
      <c r="E298" s="18" t="s">
        <v>206</v>
      </c>
      <c r="F298" s="18">
        <v>14111502</v>
      </c>
      <c r="G298" s="14">
        <v>3</v>
      </c>
      <c r="H298" s="21">
        <v>599.44000000000005</v>
      </c>
      <c r="I298" s="17">
        <f t="shared" si="4"/>
        <v>1798.3200000000002</v>
      </c>
      <c r="J298" s="5"/>
    </row>
    <row r="299" spans="1:10" s="4" customFormat="1" x14ac:dyDescent="0.25">
      <c r="A299" s="9">
        <v>290</v>
      </c>
      <c r="B299" s="11">
        <v>45441</v>
      </c>
      <c r="C299" s="11">
        <v>45443</v>
      </c>
      <c r="D299" s="69" t="s">
        <v>615</v>
      </c>
      <c r="E299" s="18" t="s">
        <v>206</v>
      </c>
      <c r="F299" s="18">
        <v>14111519</v>
      </c>
      <c r="G299" s="14">
        <v>10</v>
      </c>
      <c r="H299" s="21">
        <v>602</v>
      </c>
      <c r="I299" s="17">
        <f t="shared" si="4"/>
        <v>6020</v>
      </c>
      <c r="J299" s="5"/>
    </row>
    <row r="300" spans="1:10" s="4" customFormat="1" x14ac:dyDescent="0.25">
      <c r="A300" s="9">
        <v>291</v>
      </c>
      <c r="B300" s="11">
        <v>45441</v>
      </c>
      <c r="C300" s="11">
        <v>45443</v>
      </c>
      <c r="D300" s="69" t="s">
        <v>659</v>
      </c>
      <c r="E300" s="18" t="s">
        <v>231</v>
      </c>
      <c r="F300" s="18">
        <v>14111519</v>
      </c>
      <c r="G300" s="14">
        <v>20</v>
      </c>
      <c r="H300" s="21">
        <v>419.96</v>
      </c>
      <c r="I300" s="17">
        <f t="shared" si="4"/>
        <v>8399.1999999999989</v>
      </c>
      <c r="J300" s="5"/>
    </row>
    <row r="301" spans="1:10" s="4" customFormat="1" x14ac:dyDescent="0.25">
      <c r="A301" s="9">
        <v>292</v>
      </c>
      <c r="B301" s="11">
        <v>42270</v>
      </c>
      <c r="C301" s="11">
        <v>45107</v>
      </c>
      <c r="D301" s="69" t="s">
        <v>101</v>
      </c>
      <c r="E301" s="18" t="s">
        <v>195</v>
      </c>
      <c r="F301" s="18">
        <v>14111524</v>
      </c>
      <c r="G301" s="14">
        <v>6</v>
      </c>
      <c r="H301" s="21">
        <v>249.99</v>
      </c>
      <c r="I301" s="17">
        <f t="shared" si="4"/>
        <v>1499.94</v>
      </c>
      <c r="J301" s="5"/>
    </row>
    <row r="302" spans="1:10" s="4" customFormat="1" x14ac:dyDescent="0.25">
      <c r="A302" s="9">
        <v>293</v>
      </c>
      <c r="B302" s="11">
        <v>44679</v>
      </c>
      <c r="C302" s="11">
        <v>45107</v>
      </c>
      <c r="D302" s="69" t="s">
        <v>102</v>
      </c>
      <c r="E302" s="18" t="s">
        <v>195</v>
      </c>
      <c r="F302" s="18">
        <v>14121810</v>
      </c>
      <c r="G302" s="14">
        <v>7</v>
      </c>
      <c r="H302" s="21">
        <v>120.36</v>
      </c>
      <c r="I302" s="17">
        <f t="shared" si="4"/>
        <v>842.52</v>
      </c>
      <c r="J302" s="5"/>
    </row>
    <row r="303" spans="1:10" s="3" customFormat="1" x14ac:dyDescent="0.25">
      <c r="A303" s="9">
        <v>294</v>
      </c>
      <c r="B303" s="31">
        <v>45205</v>
      </c>
      <c r="C303" s="31">
        <v>45209</v>
      </c>
      <c r="D303" s="74" t="s">
        <v>350</v>
      </c>
      <c r="E303" s="26" t="s">
        <v>195</v>
      </c>
      <c r="F303" s="26">
        <v>31201610</v>
      </c>
      <c r="G303" s="34">
        <v>0</v>
      </c>
      <c r="H303" s="28">
        <v>147.5</v>
      </c>
      <c r="I303" s="17">
        <f t="shared" si="4"/>
        <v>0</v>
      </c>
      <c r="J303" s="12"/>
    </row>
    <row r="304" spans="1:10" s="3" customFormat="1" x14ac:dyDescent="0.25">
      <c r="A304" s="9">
        <v>295</v>
      </c>
      <c r="B304" s="31">
        <v>45348</v>
      </c>
      <c r="C304" s="31">
        <v>45351</v>
      </c>
      <c r="D304" s="74" t="s">
        <v>350</v>
      </c>
      <c r="E304" s="26" t="s">
        <v>195</v>
      </c>
      <c r="F304" s="26">
        <v>31201610</v>
      </c>
      <c r="G304" s="34">
        <v>13</v>
      </c>
      <c r="H304" s="28">
        <v>224.2</v>
      </c>
      <c r="I304" s="17">
        <f t="shared" si="4"/>
        <v>2914.6</v>
      </c>
      <c r="J304" s="12"/>
    </row>
    <row r="305" spans="1:10" s="4" customFormat="1" x14ac:dyDescent="0.25">
      <c r="A305" s="9">
        <v>296</v>
      </c>
      <c r="B305" s="11">
        <v>45050</v>
      </c>
      <c r="C305" s="11">
        <v>45107</v>
      </c>
      <c r="D305" s="68" t="s">
        <v>103</v>
      </c>
      <c r="E305" s="18" t="s">
        <v>195</v>
      </c>
      <c r="F305" s="18">
        <v>31201610</v>
      </c>
      <c r="G305" s="14">
        <v>419</v>
      </c>
      <c r="H305" s="21">
        <v>64.900000000000006</v>
      </c>
      <c r="I305" s="17">
        <f t="shared" si="4"/>
        <v>27193.100000000002</v>
      </c>
      <c r="J305" s="5"/>
    </row>
    <row r="306" spans="1:10" x14ac:dyDescent="0.25">
      <c r="A306" s="9">
        <v>297</v>
      </c>
      <c r="B306" s="29">
        <v>44196</v>
      </c>
      <c r="C306" s="29">
        <v>45107</v>
      </c>
      <c r="D306" s="68" t="s">
        <v>104</v>
      </c>
      <c r="E306" s="6" t="s">
        <v>195</v>
      </c>
      <c r="F306" s="6">
        <v>31201610</v>
      </c>
      <c r="G306" s="14">
        <v>127</v>
      </c>
      <c r="H306" s="15">
        <v>55</v>
      </c>
      <c r="I306" s="17">
        <f t="shared" si="4"/>
        <v>6985</v>
      </c>
      <c r="J306" s="2"/>
    </row>
    <row r="307" spans="1:10" x14ac:dyDescent="0.25">
      <c r="A307" s="9">
        <v>298</v>
      </c>
      <c r="B307" s="29">
        <v>44924</v>
      </c>
      <c r="C307" s="29">
        <v>45107</v>
      </c>
      <c r="D307" s="69" t="s">
        <v>105</v>
      </c>
      <c r="E307" s="6" t="s">
        <v>207</v>
      </c>
      <c r="F307" s="6">
        <v>44111510</v>
      </c>
      <c r="G307" s="9">
        <v>168</v>
      </c>
      <c r="H307" s="15">
        <v>262</v>
      </c>
      <c r="I307" s="17">
        <f t="shared" si="4"/>
        <v>44016</v>
      </c>
      <c r="J307" s="2"/>
    </row>
    <row r="308" spans="1:10" x14ac:dyDescent="0.25">
      <c r="A308" s="9">
        <v>299</v>
      </c>
      <c r="B308" s="29">
        <v>44924</v>
      </c>
      <c r="C308" s="29">
        <v>45107</v>
      </c>
      <c r="D308" s="69" t="s">
        <v>106</v>
      </c>
      <c r="E308" s="6" t="s">
        <v>207</v>
      </c>
      <c r="F308" s="6">
        <v>44111510</v>
      </c>
      <c r="G308" s="9">
        <v>107</v>
      </c>
      <c r="H308" s="15">
        <v>340.01</v>
      </c>
      <c r="I308" s="17">
        <f t="shared" si="4"/>
        <v>36381.07</v>
      </c>
      <c r="J308" s="2"/>
    </row>
    <row r="309" spans="1:10" s="4" customFormat="1" x14ac:dyDescent="0.25">
      <c r="A309" s="9">
        <v>300</v>
      </c>
      <c r="B309" s="11">
        <v>45190</v>
      </c>
      <c r="C309" s="29">
        <v>45294</v>
      </c>
      <c r="D309" s="68" t="s">
        <v>320</v>
      </c>
      <c r="E309" s="18" t="s">
        <v>195</v>
      </c>
      <c r="F309" s="18">
        <v>45101508</v>
      </c>
      <c r="G309" s="14">
        <v>13</v>
      </c>
      <c r="H309" s="21">
        <v>400</v>
      </c>
      <c r="I309" s="17">
        <f t="shared" si="4"/>
        <v>5200</v>
      </c>
      <c r="J309" s="5"/>
    </row>
    <row r="310" spans="1:10" s="4" customFormat="1" x14ac:dyDescent="0.25">
      <c r="A310" s="9">
        <v>301</v>
      </c>
      <c r="B310" s="11">
        <v>45363</v>
      </c>
      <c r="C310" s="11">
        <v>45365</v>
      </c>
      <c r="D310" s="68" t="s">
        <v>450</v>
      </c>
      <c r="E310" s="18" t="s">
        <v>195</v>
      </c>
      <c r="F310" s="18">
        <v>44101716</v>
      </c>
      <c r="G310" s="14">
        <v>8</v>
      </c>
      <c r="H310" s="21">
        <v>160.47999999999999</v>
      </c>
      <c r="I310" s="17">
        <f t="shared" si="4"/>
        <v>1283.8399999999999</v>
      </c>
      <c r="J310" s="5"/>
    </row>
    <row r="311" spans="1:10" x14ac:dyDescent="0.25">
      <c r="A311" s="9">
        <v>302</v>
      </c>
      <c r="B311" s="29">
        <v>44664</v>
      </c>
      <c r="C311" s="29">
        <v>45107</v>
      </c>
      <c r="D311" s="68" t="s">
        <v>107</v>
      </c>
      <c r="E311" s="6" t="s">
        <v>195</v>
      </c>
      <c r="F311" s="6">
        <v>45101508</v>
      </c>
      <c r="G311" s="9">
        <v>5</v>
      </c>
      <c r="H311" s="15">
        <v>649</v>
      </c>
      <c r="I311" s="17">
        <f t="shared" si="4"/>
        <v>3245</v>
      </c>
      <c r="J311" s="2"/>
    </row>
    <row r="312" spans="1:10" x14ac:dyDescent="0.25">
      <c r="A312" s="9">
        <v>303</v>
      </c>
      <c r="B312" s="29">
        <v>45363</v>
      </c>
      <c r="C312" s="29">
        <v>45365</v>
      </c>
      <c r="D312" s="68" t="s">
        <v>440</v>
      </c>
      <c r="E312" s="6" t="s">
        <v>195</v>
      </c>
      <c r="F312" s="6">
        <v>45101508</v>
      </c>
      <c r="G312" s="9">
        <v>7</v>
      </c>
      <c r="H312" s="15">
        <v>268.98</v>
      </c>
      <c r="I312" s="17">
        <f t="shared" si="4"/>
        <v>1882.8600000000001</v>
      </c>
      <c r="J312" s="2"/>
    </row>
    <row r="313" spans="1:10" x14ac:dyDescent="0.25">
      <c r="A313" s="9">
        <v>304</v>
      </c>
      <c r="B313" s="29">
        <v>44664</v>
      </c>
      <c r="C313" s="29">
        <v>45107</v>
      </c>
      <c r="D313" s="68" t="s">
        <v>385</v>
      </c>
      <c r="E313" s="6" t="s">
        <v>195</v>
      </c>
      <c r="F313" s="6">
        <v>45101508</v>
      </c>
      <c r="G313" s="14">
        <v>5</v>
      </c>
      <c r="H313" s="15">
        <v>47.2</v>
      </c>
      <c r="I313" s="17">
        <f t="shared" si="4"/>
        <v>236</v>
      </c>
      <c r="J313" s="2"/>
    </row>
    <row r="314" spans="1:10" x14ac:dyDescent="0.25">
      <c r="A314" s="9">
        <v>305</v>
      </c>
      <c r="B314" s="29">
        <v>44916</v>
      </c>
      <c r="C314" s="29">
        <v>45107</v>
      </c>
      <c r="D314" s="92" t="s">
        <v>108</v>
      </c>
      <c r="E314" s="6" t="s">
        <v>195</v>
      </c>
      <c r="F314" s="6">
        <v>55121701</v>
      </c>
      <c r="G314" s="9">
        <v>130</v>
      </c>
      <c r="H314" s="15">
        <v>265.5</v>
      </c>
      <c r="I314" s="17">
        <f t="shared" si="4"/>
        <v>34515</v>
      </c>
      <c r="J314" s="2"/>
    </row>
    <row r="315" spans="1:10" x14ac:dyDescent="0.25">
      <c r="A315" s="9">
        <v>306</v>
      </c>
      <c r="B315" s="29">
        <v>45348</v>
      </c>
      <c r="C315" s="29">
        <v>45351</v>
      </c>
      <c r="D315" s="92" t="s">
        <v>421</v>
      </c>
      <c r="E315" s="6" t="s">
        <v>195</v>
      </c>
      <c r="F315" s="6">
        <v>44111901</v>
      </c>
      <c r="G315" s="9">
        <v>3</v>
      </c>
      <c r="H315" s="15">
        <v>470</v>
      </c>
      <c r="I315" s="17">
        <f t="shared" si="4"/>
        <v>1410</v>
      </c>
      <c r="J315" s="2"/>
    </row>
    <row r="316" spans="1:10" s="4" customFormat="1" x14ac:dyDescent="0.25">
      <c r="A316" s="9">
        <v>307</v>
      </c>
      <c r="B316" s="11">
        <v>45205</v>
      </c>
      <c r="C316" s="11">
        <v>45306</v>
      </c>
      <c r="D316" s="165" t="s">
        <v>351</v>
      </c>
      <c r="E316" s="18" t="s">
        <v>195</v>
      </c>
      <c r="F316" s="166">
        <v>43202005</v>
      </c>
      <c r="G316" s="14">
        <v>2</v>
      </c>
      <c r="H316" s="21">
        <v>1900</v>
      </c>
      <c r="I316" s="17">
        <f t="shared" si="4"/>
        <v>3800</v>
      </c>
      <c r="J316" s="5"/>
    </row>
    <row r="317" spans="1:10" x14ac:dyDescent="0.25">
      <c r="A317" s="9">
        <v>308</v>
      </c>
      <c r="B317" s="29">
        <v>45050</v>
      </c>
      <c r="C317" s="29">
        <v>45107</v>
      </c>
      <c r="D317" s="69" t="s">
        <v>109</v>
      </c>
      <c r="E317" s="6" t="s">
        <v>195</v>
      </c>
      <c r="F317" s="6">
        <v>44111905</v>
      </c>
      <c r="G317" s="9">
        <v>5</v>
      </c>
      <c r="H317" s="15">
        <v>2600</v>
      </c>
      <c r="I317" s="17">
        <f t="shared" si="4"/>
        <v>13000</v>
      </c>
      <c r="J317" s="2"/>
    </row>
    <row r="318" spans="1:10" x14ac:dyDescent="0.25">
      <c r="A318" s="9">
        <v>309</v>
      </c>
      <c r="B318" s="29">
        <v>42852</v>
      </c>
      <c r="C318" s="29">
        <v>45107</v>
      </c>
      <c r="D318" s="68" t="s">
        <v>110</v>
      </c>
      <c r="E318" s="6" t="s">
        <v>195</v>
      </c>
      <c r="F318" s="6">
        <v>44121628</v>
      </c>
      <c r="G318" s="9">
        <v>3</v>
      </c>
      <c r="H318" s="15">
        <v>32.5</v>
      </c>
      <c r="I318" s="17">
        <f t="shared" si="4"/>
        <v>97.5</v>
      </c>
      <c r="J318" s="2"/>
    </row>
    <row r="319" spans="1:10" x14ac:dyDescent="0.25">
      <c r="A319" s="9">
        <v>310</v>
      </c>
      <c r="B319" s="29">
        <v>45190</v>
      </c>
      <c r="C319" s="29">
        <v>45198</v>
      </c>
      <c r="D319" s="68" t="s">
        <v>322</v>
      </c>
      <c r="E319" s="6" t="s">
        <v>277</v>
      </c>
      <c r="F319" s="6">
        <v>44121628</v>
      </c>
      <c r="G319" s="9">
        <v>13</v>
      </c>
      <c r="H319" s="15">
        <v>70</v>
      </c>
      <c r="I319" s="17">
        <f t="shared" si="4"/>
        <v>910</v>
      </c>
      <c r="J319" s="2"/>
    </row>
    <row r="320" spans="1:10" x14ac:dyDescent="0.25">
      <c r="A320" s="9">
        <v>311</v>
      </c>
      <c r="B320" s="29">
        <v>45363</v>
      </c>
      <c r="C320" s="29">
        <v>45364</v>
      </c>
      <c r="D320" s="68" t="s">
        <v>441</v>
      </c>
      <c r="E320" s="6" t="s">
        <v>277</v>
      </c>
      <c r="F320" s="6">
        <v>44121628</v>
      </c>
      <c r="G320" s="9">
        <v>26</v>
      </c>
      <c r="H320" s="15">
        <v>25.37</v>
      </c>
      <c r="I320" s="17">
        <f t="shared" si="4"/>
        <v>659.62</v>
      </c>
      <c r="J320" s="2"/>
    </row>
    <row r="321" spans="1:10" x14ac:dyDescent="0.25">
      <c r="A321" s="9">
        <v>312</v>
      </c>
      <c r="B321" s="29">
        <v>42852</v>
      </c>
      <c r="C321" s="29">
        <v>45107</v>
      </c>
      <c r="D321" s="68" t="s">
        <v>111</v>
      </c>
      <c r="E321" s="6" t="s">
        <v>195</v>
      </c>
      <c r="F321" s="6">
        <v>44121628</v>
      </c>
      <c r="G321" s="9">
        <v>1</v>
      </c>
      <c r="H321" s="15">
        <v>87</v>
      </c>
      <c r="I321" s="17">
        <f t="shared" si="4"/>
        <v>87</v>
      </c>
      <c r="J321" s="2"/>
    </row>
    <row r="322" spans="1:10" x14ac:dyDescent="0.25">
      <c r="A322" s="9">
        <v>313</v>
      </c>
      <c r="B322" s="29">
        <v>45190</v>
      </c>
      <c r="C322" s="29">
        <v>45198</v>
      </c>
      <c r="D322" s="68" t="s">
        <v>332</v>
      </c>
      <c r="E322" s="6" t="s">
        <v>195</v>
      </c>
      <c r="F322" s="6">
        <v>44111510</v>
      </c>
      <c r="G322" s="9">
        <v>27</v>
      </c>
      <c r="H322" s="15">
        <v>130</v>
      </c>
      <c r="I322" s="17">
        <f t="shared" si="4"/>
        <v>3510</v>
      </c>
      <c r="J322" s="2"/>
    </row>
    <row r="323" spans="1:10" x14ac:dyDescent="0.25">
      <c r="A323" s="9">
        <v>314</v>
      </c>
      <c r="B323" s="29">
        <v>45377</v>
      </c>
      <c r="C323" s="29">
        <v>45377</v>
      </c>
      <c r="D323" s="68" t="s">
        <v>467</v>
      </c>
      <c r="E323" s="6" t="s">
        <v>195</v>
      </c>
      <c r="F323" s="6">
        <v>44111510</v>
      </c>
      <c r="G323" s="9">
        <v>14</v>
      </c>
      <c r="H323" s="15">
        <v>51.92</v>
      </c>
      <c r="I323" s="17">
        <f t="shared" si="4"/>
        <v>726.88</v>
      </c>
      <c r="J323" s="2"/>
    </row>
    <row r="324" spans="1:10" x14ac:dyDescent="0.25">
      <c r="A324" s="9">
        <v>315</v>
      </c>
      <c r="B324" s="29">
        <v>44354</v>
      </c>
      <c r="C324" s="29">
        <v>45107</v>
      </c>
      <c r="D324" s="68" t="s">
        <v>112</v>
      </c>
      <c r="E324" s="6" t="s">
        <v>195</v>
      </c>
      <c r="F324" s="6">
        <v>44122020</v>
      </c>
      <c r="G324" s="9">
        <v>1</v>
      </c>
      <c r="H324" s="15">
        <v>413</v>
      </c>
      <c r="I324" s="17">
        <f t="shared" si="4"/>
        <v>413</v>
      </c>
      <c r="J324" s="2"/>
    </row>
    <row r="325" spans="1:10" x14ac:dyDescent="0.25">
      <c r="A325" s="9">
        <v>316</v>
      </c>
      <c r="B325" s="29">
        <v>44926</v>
      </c>
      <c r="C325" s="29">
        <v>45107</v>
      </c>
      <c r="D325" s="68" t="s">
        <v>113</v>
      </c>
      <c r="E325" s="6" t="s">
        <v>195</v>
      </c>
      <c r="F325" s="6">
        <v>44122020</v>
      </c>
      <c r="G325" s="9">
        <v>4</v>
      </c>
      <c r="H325" s="15">
        <v>594</v>
      </c>
      <c r="I325" s="17">
        <f t="shared" si="4"/>
        <v>2376</v>
      </c>
      <c r="J325" s="2"/>
    </row>
    <row r="326" spans="1:10" x14ac:dyDescent="0.25">
      <c r="A326" s="9">
        <v>317</v>
      </c>
      <c r="B326" s="29">
        <v>44558</v>
      </c>
      <c r="C326" s="29">
        <v>45107</v>
      </c>
      <c r="D326" s="68" t="s">
        <v>114</v>
      </c>
      <c r="E326" s="6" t="s">
        <v>195</v>
      </c>
      <c r="F326" s="6">
        <v>44122020</v>
      </c>
      <c r="G326" s="9">
        <v>2</v>
      </c>
      <c r="H326" s="15">
        <v>594</v>
      </c>
      <c r="I326" s="17">
        <f t="shared" si="4"/>
        <v>1188</v>
      </c>
      <c r="J326" s="2"/>
    </row>
    <row r="327" spans="1:10" s="4" customFormat="1" x14ac:dyDescent="0.25">
      <c r="A327" s="9">
        <v>318</v>
      </c>
      <c r="B327" s="11">
        <v>44739</v>
      </c>
      <c r="C327" s="11">
        <v>45107</v>
      </c>
      <c r="D327" s="86" t="s">
        <v>115</v>
      </c>
      <c r="E327" s="18" t="s">
        <v>202</v>
      </c>
      <c r="F327" s="18">
        <v>44111506</v>
      </c>
      <c r="G327" s="14">
        <v>156</v>
      </c>
      <c r="H327" s="21">
        <v>60</v>
      </c>
      <c r="I327" s="17">
        <f t="shared" si="4"/>
        <v>9360</v>
      </c>
      <c r="J327" s="5"/>
    </row>
    <row r="328" spans="1:10" x14ac:dyDescent="0.25">
      <c r="A328" s="9">
        <v>319</v>
      </c>
      <c r="B328" s="11">
        <v>44664</v>
      </c>
      <c r="C328" s="29">
        <v>45107</v>
      </c>
      <c r="D328" s="68" t="s">
        <v>116</v>
      </c>
      <c r="E328" s="6" t="s">
        <v>195</v>
      </c>
      <c r="F328" s="6">
        <v>44103120</v>
      </c>
      <c r="G328" s="9">
        <v>0</v>
      </c>
      <c r="H328" s="15">
        <v>1840.46</v>
      </c>
      <c r="I328" s="17">
        <f t="shared" si="4"/>
        <v>0</v>
      </c>
      <c r="J328" s="2"/>
    </row>
    <row r="329" spans="1:10" x14ac:dyDescent="0.25">
      <c r="A329" s="9">
        <v>320</v>
      </c>
      <c r="B329" s="11">
        <v>44929</v>
      </c>
      <c r="C329" s="29">
        <v>45107</v>
      </c>
      <c r="D329" s="68" t="s">
        <v>660</v>
      </c>
      <c r="E329" s="6" t="s">
        <v>195</v>
      </c>
      <c r="F329" s="6">
        <v>44103120</v>
      </c>
      <c r="G329" s="9">
        <v>3</v>
      </c>
      <c r="H329" s="15">
        <v>2045.26</v>
      </c>
      <c r="I329" s="17">
        <f t="shared" si="4"/>
        <v>6135.78</v>
      </c>
      <c r="J329" s="2"/>
    </row>
    <row r="330" spans="1:10" x14ac:dyDescent="0.25">
      <c r="A330" s="9">
        <v>321</v>
      </c>
      <c r="B330" s="29">
        <v>44561</v>
      </c>
      <c r="C330" s="29">
        <v>45107</v>
      </c>
      <c r="D330" s="69" t="s">
        <v>117</v>
      </c>
      <c r="E330" s="6" t="s">
        <v>195</v>
      </c>
      <c r="F330" s="6">
        <v>55101524</v>
      </c>
      <c r="G330" s="9">
        <v>1397</v>
      </c>
      <c r="H330" s="15">
        <v>43.68</v>
      </c>
      <c r="I330" s="17">
        <f t="shared" si="4"/>
        <v>61020.959999999999</v>
      </c>
      <c r="J330" s="2"/>
    </row>
    <row r="331" spans="1:10" x14ac:dyDescent="0.25">
      <c r="A331" s="9">
        <v>322</v>
      </c>
      <c r="B331" s="29">
        <v>45441</v>
      </c>
      <c r="C331" s="29">
        <v>45443</v>
      </c>
      <c r="D331" s="69" t="s">
        <v>636</v>
      </c>
      <c r="E331" s="6" t="s">
        <v>195</v>
      </c>
      <c r="F331" s="6">
        <v>82121503</v>
      </c>
      <c r="G331" s="9">
        <v>500</v>
      </c>
      <c r="H331" s="15">
        <v>220.42</v>
      </c>
      <c r="I331" s="17">
        <f t="shared" ref="I331:I394" si="5">+G331*H331</f>
        <v>110210</v>
      </c>
      <c r="J331" s="2"/>
    </row>
    <row r="332" spans="1:10" x14ac:dyDescent="0.25">
      <c r="A332" s="9">
        <v>323</v>
      </c>
      <c r="B332" s="29">
        <v>45441</v>
      </c>
      <c r="C332" s="29">
        <v>45443</v>
      </c>
      <c r="D332" s="69" t="s">
        <v>637</v>
      </c>
      <c r="E332" s="6" t="s">
        <v>195</v>
      </c>
      <c r="F332" s="6">
        <v>82121503</v>
      </c>
      <c r="G332" s="9">
        <v>9</v>
      </c>
      <c r="H332" s="15"/>
      <c r="I332" s="17">
        <f t="shared" si="5"/>
        <v>0</v>
      </c>
      <c r="J332" s="2"/>
    </row>
    <row r="333" spans="1:10" x14ac:dyDescent="0.25">
      <c r="A333" s="9">
        <v>324</v>
      </c>
      <c r="B333" s="11">
        <v>45348</v>
      </c>
      <c r="C333" s="29">
        <v>45351</v>
      </c>
      <c r="D333" s="71" t="s">
        <v>118</v>
      </c>
      <c r="E333" s="6" t="s">
        <v>195</v>
      </c>
      <c r="F333" s="6">
        <v>41111604</v>
      </c>
      <c r="G333" s="9">
        <v>1</v>
      </c>
      <c r="H333" s="15">
        <v>10.62</v>
      </c>
      <c r="I333" s="17">
        <f t="shared" si="5"/>
        <v>10.62</v>
      </c>
      <c r="J333" s="2"/>
    </row>
    <row r="334" spans="1:10" s="4" customFormat="1" x14ac:dyDescent="0.25">
      <c r="A334" s="9">
        <v>325</v>
      </c>
      <c r="B334" s="11">
        <v>45363</v>
      </c>
      <c r="C334" s="11">
        <v>45364</v>
      </c>
      <c r="D334" s="71" t="s">
        <v>442</v>
      </c>
      <c r="E334" s="18" t="s">
        <v>195</v>
      </c>
      <c r="F334" s="18">
        <v>44121716</v>
      </c>
      <c r="G334" s="14">
        <v>206</v>
      </c>
      <c r="H334" s="21">
        <v>10.61</v>
      </c>
      <c r="I334" s="17">
        <f t="shared" si="5"/>
        <v>2185.66</v>
      </c>
      <c r="J334" s="5"/>
    </row>
    <row r="335" spans="1:10" s="4" customFormat="1" x14ac:dyDescent="0.25">
      <c r="A335" s="9">
        <v>326</v>
      </c>
      <c r="B335" s="11">
        <v>44196</v>
      </c>
      <c r="C335" s="11">
        <v>45309</v>
      </c>
      <c r="D335" s="68" t="s">
        <v>119</v>
      </c>
      <c r="E335" s="18" t="s">
        <v>195</v>
      </c>
      <c r="F335" s="18">
        <v>44121716</v>
      </c>
      <c r="G335" s="14">
        <v>439</v>
      </c>
      <c r="H335" s="21">
        <v>8.4499999999999993</v>
      </c>
      <c r="I335" s="17">
        <f t="shared" si="5"/>
        <v>3709.5499999999997</v>
      </c>
      <c r="J335" s="5"/>
    </row>
    <row r="336" spans="1:10" x14ac:dyDescent="0.25">
      <c r="A336" s="9">
        <v>327</v>
      </c>
      <c r="B336" s="29">
        <v>45036</v>
      </c>
      <c r="C336" s="29">
        <v>45107</v>
      </c>
      <c r="D336" s="68" t="s">
        <v>120</v>
      </c>
      <c r="E336" s="6" t="s">
        <v>195</v>
      </c>
      <c r="F336" s="6">
        <v>44121716</v>
      </c>
      <c r="G336" s="9">
        <v>0</v>
      </c>
      <c r="H336" s="15">
        <v>42.48</v>
      </c>
      <c r="I336" s="17">
        <f t="shared" si="5"/>
        <v>0</v>
      </c>
      <c r="J336" s="2"/>
    </row>
    <row r="337" spans="1:10" x14ac:dyDescent="0.25">
      <c r="A337" s="9">
        <v>328</v>
      </c>
      <c r="B337" s="29">
        <v>45190</v>
      </c>
      <c r="C337" s="29">
        <v>45198</v>
      </c>
      <c r="D337" s="68" t="s">
        <v>333</v>
      </c>
      <c r="E337" s="6" t="s">
        <v>203</v>
      </c>
      <c r="F337" s="6">
        <v>44121716</v>
      </c>
      <c r="G337" s="9">
        <v>81</v>
      </c>
      <c r="H337" s="15">
        <v>30</v>
      </c>
      <c r="I337" s="17">
        <f t="shared" si="5"/>
        <v>2430</v>
      </c>
      <c r="J337" s="2"/>
    </row>
    <row r="338" spans="1:10" x14ac:dyDescent="0.25">
      <c r="A338" s="9">
        <v>329</v>
      </c>
      <c r="B338" s="29">
        <v>45363</v>
      </c>
      <c r="C338" s="29">
        <v>45364</v>
      </c>
      <c r="D338" s="68" t="s">
        <v>333</v>
      </c>
      <c r="E338" s="6" t="s">
        <v>203</v>
      </c>
      <c r="F338" s="6">
        <v>44121716</v>
      </c>
      <c r="G338" s="9">
        <v>120</v>
      </c>
      <c r="H338" s="15">
        <v>10.61</v>
      </c>
      <c r="I338" s="17">
        <f t="shared" si="5"/>
        <v>1273.1999999999998</v>
      </c>
      <c r="J338" s="2"/>
    </row>
    <row r="339" spans="1:10" x14ac:dyDescent="0.25">
      <c r="A339" s="9">
        <v>330</v>
      </c>
      <c r="B339" s="29">
        <v>44196</v>
      </c>
      <c r="C339" s="29">
        <v>45107</v>
      </c>
      <c r="D339" s="68" t="s">
        <v>121</v>
      </c>
      <c r="E339" s="6" t="s">
        <v>195</v>
      </c>
      <c r="F339" s="6">
        <v>44121716</v>
      </c>
      <c r="G339" s="9">
        <v>231</v>
      </c>
      <c r="H339" s="15">
        <v>8.76</v>
      </c>
      <c r="I339" s="17">
        <f t="shared" si="5"/>
        <v>2023.56</v>
      </c>
      <c r="J339" s="2"/>
    </row>
    <row r="340" spans="1:10" x14ac:dyDescent="0.25">
      <c r="A340" s="9">
        <v>331</v>
      </c>
      <c r="B340" s="29">
        <v>45363</v>
      </c>
      <c r="C340" s="29">
        <v>45364</v>
      </c>
      <c r="D340" s="71" t="s">
        <v>443</v>
      </c>
      <c r="E340" s="6" t="s">
        <v>195</v>
      </c>
      <c r="F340" s="6">
        <v>44121716</v>
      </c>
      <c r="G340" s="9">
        <v>48</v>
      </c>
      <c r="H340" s="15">
        <v>10.61</v>
      </c>
      <c r="I340" s="17">
        <f t="shared" si="5"/>
        <v>509.28</v>
      </c>
      <c r="J340" s="2"/>
    </row>
    <row r="341" spans="1:10" s="4" customFormat="1" x14ac:dyDescent="0.25">
      <c r="A341" s="9">
        <v>332</v>
      </c>
      <c r="B341" s="11">
        <v>45036</v>
      </c>
      <c r="C341" s="11">
        <v>45293</v>
      </c>
      <c r="D341" s="71" t="s">
        <v>122</v>
      </c>
      <c r="E341" s="18" t="s">
        <v>195</v>
      </c>
      <c r="F341" s="18">
        <v>44121619</v>
      </c>
      <c r="G341" s="14">
        <v>10</v>
      </c>
      <c r="H341" s="21">
        <v>5.9</v>
      </c>
      <c r="I341" s="17">
        <f t="shared" si="5"/>
        <v>59</v>
      </c>
      <c r="J341" s="5"/>
    </row>
    <row r="342" spans="1:10" s="4" customFormat="1" x14ac:dyDescent="0.25">
      <c r="A342" s="9">
        <v>333</v>
      </c>
      <c r="B342" s="11">
        <v>45190</v>
      </c>
      <c r="C342" s="11">
        <v>45190</v>
      </c>
      <c r="D342" s="71" t="s">
        <v>321</v>
      </c>
      <c r="E342" s="18" t="s">
        <v>195</v>
      </c>
      <c r="F342" s="18">
        <v>44121619</v>
      </c>
      <c r="G342" s="14">
        <v>23</v>
      </c>
      <c r="H342" s="21">
        <v>15</v>
      </c>
      <c r="I342" s="17">
        <f t="shared" si="5"/>
        <v>345</v>
      </c>
      <c r="J342" s="5"/>
    </row>
    <row r="343" spans="1:10" s="4" customFormat="1" x14ac:dyDescent="0.25">
      <c r="A343" s="9">
        <v>334</v>
      </c>
      <c r="B343" s="11">
        <v>45369</v>
      </c>
      <c r="C343" s="11">
        <v>45373</v>
      </c>
      <c r="D343" s="71" t="s">
        <v>464</v>
      </c>
      <c r="E343" s="18" t="s">
        <v>195</v>
      </c>
      <c r="F343" s="18">
        <v>44121619</v>
      </c>
      <c r="G343" s="14">
        <v>2</v>
      </c>
      <c r="H343" s="21">
        <v>1446.01</v>
      </c>
      <c r="I343" s="17">
        <f t="shared" si="5"/>
        <v>2892.02</v>
      </c>
      <c r="J343" s="5"/>
    </row>
    <row r="344" spans="1:10" s="4" customFormat="1" x14ac:dyDescent="0.25">
      <c r="A344" s="9">
        <v>335</v>
      </c>
      <c r="B344" s="11">
        <v>45369</v>
      </c>
      <c r="C344" s="11">
        <v>45373</v>
      </c>
      <c r="D344" s="71" t="s">
        <v>463</v>
      </c>
      <c r="E344" s="18" t="s">
        <v>195</v>
      </c>
      <c r="F344" s="18">
        <v>44121619</v>
      </c>
      <c r="G344" s="14">
        <v>25</v>
      </c>
      <c r="H344" s="21">
        <v>5.56</v>
      </c>
      <c r="I344" s="17">
        <f t="shared" si="5"/>
        <v>139</v>
      </c>
      <c r="J344" s="5"/>
    </row>
    <row r="345" spans="1:10" x14ac:dyDescent="0.25">
      <c r="A345" s="9">
        <v>336</v>
      </c>
      <c r="B345" s="29">
        <v>45387</v>
      </c>
      <c r="C345" s="29">
        <v>45391</v>
      </c>
      <c r="D345" s="71" t="s">
        <v>469</v>
      </c>
      <c r="E345" s="6" t="s">
        <v>195</v>
      </c>
      <c r="F345" s="6">
        <v>44121613</v>
      </c>
      <c r="G345" s="9">
        <v>17</v>
      </c>
      <c r="H345" s="15">
        <v>405</v>
      </c>
      <c r="I345" s="17">
        <f t="shared" si="5"/>
        <v>6885</v>
      </c>
      <c r="J345" s="2"/>
    </row>
    <row r="346" spans="1:10" ht="15.75" customHeight="1" x14ac:dyDescent="0.25">
      <c r="A346" s="9">
        <v>337</v>
      </c>
      <c r="B346" s="29">
        <v>44561</v>
      </c>
      <c r="C346" s="29">
        <v>45322</v>
      </c>
      <c r="D346" s="74" t="s">
        <v>123</v>
      </c>
      <c r="E346" s="6" t="s">
        <v>208</v>
      </c>
      <c r="F346" s="6">
        <v>44122010</v>
      </c>
      <c r="G346" s="9">
        <v>12</v>
      </c>
      <c r="H346" s="15">
        <v>342.2</v>
      </c>
      <c r="I346" s="17">
        <f t="shared" si="5"/>
        <v>4106.3999999999996</v>
      </c>
      <c r="J346" s="2"/>
    </row>
    <row r="347" spans="1:10" s="4" customFormat="1" ht="15.75" customHeight="1" x14ac:dyDescent="0.25">
      <c r="A347" s="9">
        <v>338</v>
      </c>
      <c r="B347" s="11">
        <v>44196</v>
      </c>
      <c r="C347" s="11">
        <v>45310</v>
      </c>
      <c r="D347" s="83" t="s">
        <v>124</v>
      </c>
      <c r="E347" s="18" t="s">
        <v>209</v>
      </c>
      <c r="F347" s="18">
        <v>44122010</v>
      </c>
      <c r="G347" s="14">
        <v>282</v>
      </c>
      <c r="H347" s="21">
        <v>22</v>
      </c>
      <c r="I347" s="17">
        <f t="shared" si="5"/>
        <v>6204</v>
      </c>
      <c r="J347" s="5"/>
    </row>
    <row r="348" spans="1:10" ht="15.75" customHeight="1" x14ac:dyDescent="0.25">
      <c r="A348" s="9">
        <v>339</v>
      </c>
      <c r="B348" s="29">
        <v>45441</v>
      </c>
      <c r="C348" s="29">
        <v>45443</v>
      </c>
      <c r="D348" s="83" t="s">
        <v>629</v>
      </c>
      <c r="E348" s="6" t="s">
        <v>204</v>
      </c>
      <c r="F348" s="6">
        <v>44122010</v>
      </c>
      <c r="G348" s="9">
        <v>50</v>
      </c>
      <c r="H348" s="15">
        <v>31.86</v>
      </c>
      <c r="I348" s="17">
        <f t="shared" si="5"/>
        <v>1593</v>
      </c>
      <c r="J348" s="2"/>
    </row>
    <row r="349" spans="1:10" s="3" customFormat="1" ht="15.75" customHeight="1" x14ac:dyDescent="0.25">
      <c r="A349" s="9">
        <v>340</v>
      </c>
      <c r="B349" s="31">
        <v>45400</v>
      </c>
      <c r="C349" s="31">
        <v>45400</v>
      </c>
      <c r="D349" s="93" t="s">
        <v>506</v>
      </c>
      <c r="E349" s="26" t="s">
        <v>213</v>
      </c>
      <c r="F349" s="26">
        <v>82121508</v>
      </c>
      <c r="G349" s="34">
        <v>1</v>
      </c>
      <c r="H349" s="28">
        <v>1357</v>
      </c>
      <c r="I349" s="17">
        <f t="shared" si="5"/>
        <v>1357</v>
      </c>
      <c r="J349" s="12"/>
    </row>
    <row r="350" spans="1:10" s="3" customFormat="1" ht="15.75" customHeight="1" x14ac:dyDescent="0.25">
      <c r="A350" s="9">
        <v>341</v>
      </c>
      <c r="B350" s="31">
        <v>45401</v>
      </c>
      <c r="C350" s="31">
        <v>45408</v>
      </c>
      <c r="D350" s="93" t="s">
        <v>504</v>
      </c>
      <c r="E350" s="26" t="s">
        <v>195</v>
      </c>
      <c r="F350" s="26">
        <v>82121504</v>
      </c>
      <c r="G350" s="34">
        <v>3988</v>
      </c>
      <c r="H350" s="28">
        <v>11.8</v>
      </c>
      <c r="I350" s="17">
        <f t="shared" si="5"/>
        <v>47058.400000000001</v>
      </c>
      <c r="J350" s="12"/>
    </row>
    <row r="351" spans="1:10" s="3" customFormat="1" ht="15.75" customHeight="1" x14ac:dyDescent="0.25">
      <c r="A351" s="9">
        <v>342</v>
      </c>
      <c r="B351" s="31">
        <v>45469</v>
      </c>
      <c r="C351" s="31">
        <v>45471</v>
      </c>
      <c r="D351" s="93" t="s">
        <v>661</v>
      </c>
      <c r="E351" s="26" t="s">
        <v>195</v>
      </c>
      <c r="F351" s="26">
        <v>82121504</v>
      </c>
      <c r="G351" s="34">
        <v>179</v>
      </c>
      <c r="H351" s="28"/>
      <c r="I351" s="17">
        <f t="shared" si="5"/>
        <v>0</v>
      </c>
      <c r="J351" s="12"/>
    </row>
    <row r="352" spans="1:10" ht="15.75" customHeight="1" x14ac:dyDescent="0.25">
      <c r="A352" s="9">
        <v>343</v>
      </c>
      <c r="B352" s="29">
        <v>45441</v>
      </c>
      <c r="C352" s="29">
        <v>45443</v>
      </c>
      <c r="D352" s="83" t="s">
        <v>617</v>
      </c>
      <c r="E352" s="6" t="s">
        <v>202</v>
      </c>
      <c r="F352" s="6">
        <v>44121506</v>
      </c>
      <c r="G352" s="9">
        <v>450</v>
      </c>
      <c r="H352" s="15">
        <v>0.93</v>
      </c>
      <c r="I352" s="17">
        <f t="shared" si="5"/>
        <v>418.5</v>
      </c>
      <c r="J352" s="2"/>
    </row>
    <row r="353" spans="1:10" s="4" customFormat="1" x14ac:dyDescent="0.25">
      <c r="A353" s="9">
        <v>344</v>
      </c>
      <c r="B353" s="11">
        <v>44664</v>
      </c>
      <c r="C353" s="11">
        <v>45107</v>
      </c>
      <c r="D353" s="83" t="s">
        <v>125</v>
      </c>
      <c r="E353" s="18" t="s">
        <v>195</v>
      </c>
      <c r="F353" s="18">
        <v>44121503</v>
      </c>
      <c r="G353" s="14">
        <v>499</v>
      </c>
      <c r="H353" s="21">
        <v>21.2</v>
      </c>
      <c r="I353" s="17">
        <f t="shared" si="5"/>
        <v>10578.8</v>
      </c>
      <c r="J353" s="5"/>
    </row>
    <row r="354" spans="1:10" s="4" customFormat="1" x14ac:dyDescent="0.25">
      <c r="A354" s="9">
        <v>345</v>
      </c>
      <c r="B354" s="11">
        <v>44664</v>
      </c>
      <c r="C354" s="11">
        <v>45107</v>
      </c>
      <c r="D354" s="68" t="s">
        <v>126</v>
      </c>
      <c r="E354" s="18" t="s">
        <v>195</v>
      </c>
      <c r="F354" s="18">
        <v>44121503</v>
      </c>
      <c r="G354" s="14">
        <v>1712</v>
      </c>
      <c r="H354" s="21">
        <v>3.8</v>
      </c>
      <c r="I354" s="17">
        <f t="shared" si="5"/>
        <v>6505.5999999999995</v>
      </c>
      <c r="J354" s="5"/>
    </row>
    <row r="355" spans="1:10" s="4" customFormat="1" x14ac:dyDescent="0.25">
      <c r="A355" s="9">
        <v>346</v>
      </c>
      <c r="B355" s="11">
        <v>45441</v>
      </c>
      <c r="C355" s="11">
        <v>45443</v>
      </c>
      <c r="D355" s="68" t="s">
        <v>630</v>
      </c>
      <c r="E355" s="18" t="s">
        <v>195</v>
      </c>
      <c r="F355" s="18">
        <v>44121506</v>
      </c>
      <c r="G355" s="14">
        <v>500</v>
      </c>
      <c r="H355" s="21">
        <v>4.4000000000000004</v>
      </c>
      <c r="I355" s="17">
        <f t="shared" si="5"/>
        <v>2200</v>
      </c>
      <c r="J355" s="5"/>
    </row>
    <row r="356" spans="1:10" s="3" customFormat="1" x14ac:dyDescent="0.25">
      <c r="A356" s="9">
        <v>347</v>
      </c>
      <c r="B356" s="31">
        <v>44926</v>
      </c>
      <c r="C356" s="31">
        <v>45107</v>
      </c>
      <c r="D356" s="74" t="s">
        <v>127</v>
      </c>
      <c r="E356" s="26" t="s">
        <v>195</v>
      </c>
      <c r="F356" s="26">
        <v>44121504</v>
      </c>
      <c r="G356" s="34">
        <v>635</v>
      </c>
      <c r="H356" s="28">
        <v>3.4</v>
      </c>
      <c r="I356" s="17">
        <f t="shared" si="5"/>
        <v>2159</v>
      </c>
      <c r="J356" s="12"/>
    </row>
    <row r="357" spans="1:10" s="4" customFormat="1" x14ac:dyDescent="0.25">
      <c r="A357" s="9">
        <v>348</v>
      </c>
      <c r="B357" s="11">
        <v>44196</v>
      </c>
      <c r="C357" s="11">
        <v>45107</v>
      </c>
      <c r="D357" s="68" t="s">
        <v>128</v>
      </c>
      <c r="E357" s="18" t="s">
        <v>195</v>
      </c>
      <c r="F357" s="18">
        <v>44121504</v>
      </c>
      <c r="G357" s="14">
        <v>1000</v>
      </c>
      <c r="H357" s="21">
        <v>2.75</v>
      </c>
      <c r="I357" s="17">
        <f t="shared" si="5"/>
        <v>2750</v>
      </c>
      <c r="J357" s="5"/>
    </row>
    <row r="358" spans="1:10" s="3" customFormat="1" x14ac:dyDescent="0.25">
      <c r="A358" s="9">
        <v>349</v>
      </c>
      <c r="B358" s="31">
        <v>44561</v>
      </c>
      <c r="C358" s="31">
        <v>45317</v>
      </c>
      <c r="D358" s="74" t="s">
        <v>129</v>
      </c>
      <c r="E358" s="26" t="s">
        <v>195</v>
      </c>
      <c r="F358" s="26">
        <v>44121503</v>
      </c>
      <c r="G358" s="34">
        <v>3194</v>
      </c>
      <c r="H358" s="28">
        <v>0.68</v>
      </c>
      <c r="I358" s="17">
        <f t="shared" si="5"/>
        <v>2171.92</v>
      </c>
      <c r="J358" s="12"/>
    </row>
    <row r="359" spans="1:10" s="3" customFormat="1" x14ac:dyDescent="0.25">
      <c r="A359" s="9">
        <v>350</v>
      </c>
      <c r="B359" s="31">
        <v>44561</v>
      </c>
      <c r="C359" s="31">
        <v>45299</v>
      </c>
      <c r="D359" s="74" t="s">
        <v>130</v>
      </c>
      <c r="E359" s="26" t="s">
        <v>195</v>
      </c>
      <c r="F359" s="26">
        <v>44121503</v>
      </c>
      <c r="G359" s="34">
        <v>4802</v>
      </c>
      <c r="H359" s="28">
        <v>2.19</v>
      </c>
      <c r="I359" s="17">
        <f t="shared" si="5"/>
        <v>10516.38</v>
      </c>
      <c r="J359" s="12"/>
    </row>
    <row r="360" spans="1:10" s="3" customFormat="1" x14ac:dyDescent="0.25">
      <c r="A360" s="9">
        <v>351</v>
      </c>
      <c r="B360" s="31">
        <v>44550</v>
      </c>
      <c r="C360" s="31">
        <v>45107</v>
      </c>
      <c r="D360" s="74" t="s">
        <v>131</v>
      </c>
      <c r="E360" s="26" t="s">
        <v>195</v>
      </c>
      <c r="F360" s="26">
        <v>44121503</v>
      </c>
      <c r="G360" s="34">
        <v>1862</v>
      </c>
      <c r="H360" s="28">
        <v>4.96</v>
      </c>
      <c r="I360" s="17">
        <f t="shared" si="5"/>
        <v>9235.52</v>
      </c>
      <c r="J360" s="12"/>
    </row>
    <row r="361" spans="1:10" s="3" customFormat="1" x14ac:dyDescent="0.25">
      <c r="A361" s="9">
        <v>352</v>
      </c>
      <c r="B361" s="31">
        <v>44664</v>
      </c>
      <c r="C361" s="31">
        <v>45107</v>
      </c>
      <c r="D361" s="74" t="s">
        <v>132</v>
      </c>
      <c r="E361" s="26" t="s">
        <v>195</v>
      </c>
      <c r="F361" s="26">
        <v>44121503</v>
      </c>
      <c r="G361" s="34">
        <v>407</v>
      </c>
      <c r="H361" s="28">
        <v>12.56</v>
      </c>
      <c r="I361" s="17">
        <f t="shared" si="5"/>
        <v>5111.92</v>
      </c>
      <c r="J361" s="12"/>
    </row>
    <row r="362" spans="1:10" s="4" customFormat="1" x14ac:dyDescent="0.25">
      <c r="A362" s="9">
        <v>353</v>
      </c>
      <c r="B362" s="11">
        <v>44196</v>
      </c>
      <c r="C362" s="11">
        <v>45107</v>
      </c>
      <c r="D362" s="71" t="s">
        <v>133</v>
      </c>
      <c r="E362" s="18" t="s">
        <v>195</v>
      </c>
      <c r="F362" s="18">
        <v>44121504</v>
      </c>
      <c r="G362" s="14">
        <v>1266</v>
      </c>
      <c r="H362" s="21">
        <v>2.42</v>
      </c>
      <c r="I362" s="17">
        <f t="shared" si="5"/>
        <v>3063.72</v>
      </c>
      <c r="J362" s="5"/>
    </row>
    <row r="363" spans="1:10" s="4" customFormat="1" x14ac:dyDescent="0.25">
      <c r="A363" s="9">
        <v>354</v>
      </c>
      <c r="B363" s="11">
        <v>45441</v>
      </c>
      <c r="C363" s="11">
        <v>45443</v>
      </c>
      <c r="D363" s="71" t="s">
        <v>631</v>
      </c>
      <c r="E363" s="18" t="s">
        <v>195</v>
      </c>
      <c r="F363" s="18">
        <v>44121506</v>
      </c>
      <c r="G363" s="14">
        <v>500</v>
      </c>
      <c r="H363" s="21">
        <v>3.8</v>
      </c>
      <c r="I363" s="17">
        <f t="shared" si="5"/>
        <v>1900</v>
      </c>
      <c r="J363" s="5"/>
    </row>
    <row r="364" spans="1:10" s="3" customFormat="1" x14ac:dyDescent="0.25">
      <c r="A364" s="9">
        <v>355</v>
      </c>
      <c r="B364" s="31">
        <v>44196</v>
      </c>
      <c r="C364" s="31">
        <v>45107</v>
      </c>
      <c r="D364" s="74" t="s">
        <v>134</v>
      </c>
      <c r="E364" s="26" t="s">
        <v>195</v>
      </c>
      <c r="F364" s="26">
        <v>44121504</v>
      </c>
      <c r="G364" s="34">
        <v>1704</v>
      </c>
      <c r="H364" s="28">
        <v>1.82</v>
      </c>
      <c r="I364" s="17">
        <f t="shared" si="5"/>
        <v>3101.28</v>
      </c>
      <c r="J364" s="12"/>
    </row>
    <row r="365" spans="1:10" s="4" customFormat="1" x14ac:dyDescent="0.25">
      <c r="A365" s="9">
        <v>356</v>
      </c>
      <c r="B365" s="11">
        <v>44196</v>
      </c>
      <c r="C365" s="11">
        <v>45107</v>
      </c>
      <c r="D365" s="71" t="s">
        <v>135</v>
      </c>
      <c r="E365" s="18" t="s">
        <v>195</v>
      </c>
      <c r="F365" s="18">
        <v>44121503</v>
      </c>
      <c r="G365" s="14">
        <v>4468</v>
      </c>
      <c r="H365" s="21">
        <v>2.5</v>
      </c>
      <c r="I365" s="17">
        <f t="shared" si="5"/>
        <v>11170</v>
      </c>
      <c r="J365" s="5"/>
    </row>
    <row r="366" spans="1:10" x14ac:dyDescent="0.25">
      <c r="A366" s="9">
        <v>357</v>
      </c>
      <c r="B366" s="29">
        <v>45289</v>
      </c>
      <c r="C366" s="29">
        <v>45289</v>
      </c>
      <c r="D366" s="71" t="s">
        <v>375</v>
      </c>
      <c r="E366" s="6" t="s">
        <v>195</v>
      </c>
      <c r="F366" s="6"/>
      <c r="G366" s="9">
        <v>151</v>
      </c>
      <c r="H366" s="15">
        <v>95.75</v>
      </c>
      <c r="I366" s="17">
        <f t="shared" si="5"/>
        <v>14458.25</v>
      </c>
      <c r="J366" s="2"/>
    </row>
    <row r="367" spans="1:10" x14ac:dyDescent="0.25">
      <c r="A367" s="9">
        <v>358</v>
      </c>
      <c r="B367" s="29">
        <v>45363</v>
      </c>
      <c r="C367" s="29">
        <v>45364</v>
      </c>
      <c r="D367" s="71" t="s">
        <v>444</v>
      </c>
      <c r="E367" s="6" t="s">
        <v>195</v>
      </c>
      <c r="F367" s="6">
        <v>44121618</v>
      </c>
      <c r="G367" s="9">
        <v>4</v>
      </c>
      <c r="H367" s="15">
        <v>76.7</v>
      </c>
      <c r="I367" s="17">
        <f t="shared" si="5"/>
        <v>306.8</v>
      </c>
      <c r="J367" s="2"/>
    </row>
    <row r="368" spans="1:10" x14ac:dyDescent="0.25">
      <c r="A368" s="9">
        <v>359</v>
      </c>
      <c r="B368" s="29">
        <v>45369</v>
      </c>
      <c r="C368" s="29">
        <v>45369</v>
      </c>
      <c r="D368" s="71" t="s">
        <v>459</v>
      </c>
      <c r="E368" s="6" t="s">
        <v>195</v>
      </c>
      <c r="F368" s="6">
        <v>44121618</v>
      </c>
      <c r="G368" s="9">
        <v>0</v>
      </c>
      <c r="H368" s="15">
        <v>35</v>
      </c>
      <c r="I368" s="17">
        <f t="shared" si="5"/>
        <v>0</v>
      </c>
      <c r="J368" s="2"/>
    </row>
    <row r="369" spans="1:10" x14ac:dyDescent="0.25">
      <c r="A369" s="9">
        <v>360</v>
      </c>
      <c r="B369" s="29">
        <v>44196</v>
      </c>
      <c r="C369" s="29">
        <v>45107</v>
      </c>
      <c r="D369" s="84" t="s">
        <v>136</v>
      </c>
      <c r="E369" s="6" t="s">
        <v>195</v>
      </c>
      <c r="F369" s="6">
        <v>14111801</v>
      </c>
      <c r="G369" s="9">
        <v>15</v>
      </c>
      <c r="H369" s="15">
        <v>260</v>
      </c>
      <c r="I369" s="17">
        <f t="shared" si="5"/>
        <v>3900</v>
      </c>
      <c r="J369" s="2"/>
    </row>
    <row r="370" spans="1:10" x14ac:dyDescent="0.25">
      <c r="A370" s="9">
        <v>361</v>
      </c>
      <c r="B370" s="29">
        <v>44196</v>
      </c>
      <c r="C370" s="29">
        <v>45107</v>
      </c>
      <c r="D370" s="68" t="s">
        <v>137</v>
      </c>
      <c r="E370" s="6" t="s">
        <v>195</v>
      </c>
      <c r="F370" s="6">
        <v>46151705</v>
      </c>
      <c r="G370" s="9">
        <v>8</v>
      </c>
      <c r="H370" s="15">
        <v>206.5</v>
      </c>
      <c r="I370" s="17">
        <f t="shared" si="5"/>
        <v>1652</v>
      </c>
      <c r="J370" s="2"/>
    </row>
    <row r="371" spans="1:10" x14ac:dyDescent="0.25">
      <c r="A371" s="9">
        <v>362</v>
      </c>
      <c r="B371" s="29">
        <v>44844</v>
      </c>
      <c r="C371" s="29">
        <v>45149</v>
      </c>
      <c r="D371" s="68" t="s">
        <v>238</v>
      </c>
      <c r="E371" s="6" t="s">
        <v>195</v>
      </c>
      <c r="F371" s="6">
        <v>46151705</v>
      </c>
      <c r="G371" s="9">
        <v>0</v>
      </c>
      <c r="H371" s="15">
        <v>25</v>
      </c>
      <c r="I371" s="17">
        <f t="shared" si="5"/>
        <v>0</v>
      </c>
      <c r="J371" s="2"/>
    </row>
    <row r="372" spans="1:10" x14ac:dyDescent="0.25">
      <c r="A372" s="9">
        <v>363</v>
      </c>
      <c r="B372" s="29">
        <v>45363</v>
      </c>
      <c r="C372" s="29">
        <v>45364</v>
      </c>
      <c r="D372" s="68" t="s">
        <v>445</v>
      </c>
      <c r="E372" s="6" t="s">
        <v>195</v>
      </c>
      <c r="F372" s="6">
        <v>44121622</v>
      </c>
      <c r="G372" s="9">
        <v>10</v>
      </c>
      <c r="H372" s="15">
        <v>22.6</v>
      </c>
      <c r="I372" s="17">
        <f t="shared" si="5"/>
        <v>226</v>
      </c>
      <c r="J372" s="2"/>
    </row>
    <row r="373" spans="1:10" x14ac:dyDescent="0.25">
      <c r="A373" s="9">
        <v>364</v>
      </c>
      <c r="B373" s="29">
        <v>44832</v>
      </c>
      <c r="C373" s="29">
        <v>45107</v>
      </c>
      <c r="D373" s="68" t="s">
        <v>239</v>
      </c>
      <c r="E373" s="6" t="s">
        <v>195</v>
      </c>
      <c r="F373" s="6">
        <v>46151705</v>
      </c>
      <c r="G373" s="9">
        <v>3</v>
      </c>
      <c r="H373" s="15">
        <v>35</v>
      </c>
      <c r="I373" s="17">
        <f t="shared" si="5"/>
        <v>105</v>
      </c>
      <c r="J373" s="2"/>
    </row>
    <row r="374" spans="1:10" x14ac:dyDescent="0.25">
      <c r="A374" s="9">
        <v>365</v>
      </c>
      <c r="B374" s="29">
        <v>44832</v>
      </c>
      <c r="C374" s="29">
        <v>45107</v>
      </c>
      <c r="D374" s="68" t="s">
        <v>138</v>
      </c>
      <c r="E374" s="6" t="s">
        <v>195</v>
      </c>
      <c r="F374" s="6">
        <v>44103111</v>
      </c>
      <c r="G374" s="9">
        <v>0</v>
      </c>
      <c r="H374" s="15">
        <v>1050</v>
      </c>
      <c r="I374" s="17">
        <f t="shared" si="5"/>
        <v>0</v>
      </c>
      <c r="J374" s="2"/>
    </row>
    <row r="375" spans="1:10" x14ac:dyDescent="0.25">
      <c r="A375" s="9">
        <v>366</v>
      </c>
      <c r="B375" s="29">
        <v>45366</v>
      </c>
      <c r="C375" s="29">
        <v>45366</v>
      </c>
      <c r="D375" s="68" t="s">
        <v>138</v>
      </c>
      <c r="E375" s="6" t="s">
        <v>195</v>
      </c>
      <c r="F375" s="6">
        <v>44103111</v>
      </c>
      <c r="G375" s="9">
        <v>19</v>
      </c>
      <c r="H375" s="15">
        <v>1094.99</v>
      </c>
      <c r="I375" s="17">
        <f t="shared" si="5"/>
        <v>20804.810000000001</v>
      </c>
      <c r="J375" s="2"/>
    </row>
    <row r="376" spans="1:10" x14ac:dyDescent="0.25">
      <c r="A376" s="9">
        <v>367</v>
      </c>
      <c r="B376" s="29">
        <v>45083</v>
      </c>
      <c r="C376" s="29">
        <v>45107</v>
      </c>
      <c r="D376" s="68" t="s">
        <v>281</v>
      </c>
      <c r="E376" s="6" t="s">
        <v>195</v>
      </c>
      <c r="F376" s="6">
        <v>44103120</v>
      </c>
      <c r="G376" s="9">
        <v>4</v>
      </c>
      <c r="H376" s="15">
        <v>1305.74</v>
      </c>
      <c r="I376" s="17">
        <f t="shared" si="5"/>
        <v>5222.96</v>
      </c>
      <c r="J376" s="2"/>
    </row>
    <row r="377" spans="1:10" ht="15" customHeight="1" x14ac:dyDescent="0.25">
      <c r="A377" s="9">
        <v>368</v>
      </c>
      <c r="B377" s="29">
        <v>44196</v>
      </c>
      <c r="C377" s="29">
        <v>45107</v>
      </c>
      <c r="D377" s="68" t="s">
        <v>139</v>
      </c>
      <c r="E377" s="6" t="s">
        <v>195</v>
      </c>
      <c r="F377" s="6">
        <v>44103103</v>
      </c>
      <c r="G377" s="9">
        <v>2</v>
      </c>
      <c r="H377" s="15">
        <v>3622</v>
      </c>
      <c r="I377" s="17">
        <f t="shared" si="5"/>
        <v>7244</v>
      </c>
      <c r="J377" s="2"/>
    </row>
    <row r="378" spans="1:10" ht="15" customHeight="1" x14ac:dyDescent="0.25">
      <c r="A378" s="9">
        <v>369</v>
      </c>
      <c r="B378" s="29">
        <v>45441</v>
      </c>
      <c r="C378" s="29">
        <v>45443</v>
      </c>
      <c r="D378" s="68" t="s">
        <v>632</v>
      </c>
      <c r="E378" s="6" t="s">
        <v>195</v>
      </c>
      <c r="F378" s="6">
        <v>44103103</v>
      </c>
      <c r="G378" s="9">
        <v>1</v>
      </c>
      <c r="H378" s="15">
        <v>8750.01</v>
      </c>
      <c r="I378" s="17">
        <f t="shared" si="5"/>
        <v>8750.01</v>
      </c>
      <c r="J378" s="2"/>
    </row>
    <row r="379" spans="1:10" ht="15" customHeight="1" x14ac:dyDescent="0.25">
      <c r="A379" s="9">
        <v>370</v>
      </c>
      <c r="B379" s="29">
        <v>45441</v>
      </c>
      <c r="C379" s="29">
        <v>45443</v>
      </c>
      <c r="D379" s="68" t="s">
        <v>633</v>
      </c>
      <c r="E379" s="6" t="s">
        <v>195</v>
      </c>
      <c r="F379" s="6">
        <v>44103103</v>
      </c>
      <c r="G379" s="9">
        <v>1</v>
      </c>
      <c r="H379" s="15">
        <v>8750.01</v>
      </c>
      <c r="I379" s="17">
        <f t="shared" si="5"/>
        <v>8750.01</v>
      </c>
      <c r="J379" s="2"/>
    </row>
    <row r="380" spans="1:10" ht="15" customHeight="1" x14ac:dyDescent="0.25">
      <c r="A380" s="9">
        <v>371</v>
      </c>
      <c r="B380" s="29">
        <v>45441</v>
      </c>
      <c r="C380" s="29">
        <v>45443</v>
      </c>
      <c r="D380" s="68" t="s">
        <v>634</v>
      </c>
      <c r="E380" s="6" t="s">
        <v>195</v>
      </c>
      <c r="F380" s="6">
        <v>44103103</v>
      </c>
      <c r="G380" s="9">
        <v>1</v>
      </c>
      <c r="H380" s="15">
        <v>8750.01</v>
      </c>
      <c r="I380" s="17">
        <f t="shared" si="5"/>
        <v>8750.01</v>
      </c>
      <c r="J380" s="2"/>
    </row>
    <row r="381" spans="1:10" ht="15" customHeight="1" x14ac:dyDescent="0.25">
      <c r="A381" s="9">
        <v>372</v>
      </c>
      <c r="B381" s="29">
        <v>45441</v>
      </c>
      <c r="C381" s="29">
        <v>45443</v>
      </c>
      <c r="D381" s="68" t="s">
        <v>635</v>
      </c>
      <c r="E381" s="6" t="s">
        <v>195</v>
      </c>
      <c r="F381" s="6">
        <v>44103103</v>
      </c>
      <c r="G381" s="9">
        <v>1</v>
      </c>
      <c r="H381" s="15">
        <v>8750.01</v>
      </c>
      <c r="I381" s="17">
        <f t="shared" si="5"/>
        <v>8750.01</v>
      </c>
      <c r="J381" s="2"/>
    </row>
    <row r="382" spans="1:10" x14ac:dyDescent="0.25">
      <c r="A382" s="9">
        <v>373</v>
      </c>
      <c r="B382" s="29">
        <v>44196</v>
      </c>
      <c r="C382" s="29">
        <v>45107</v>
      </c>
      <c r="D382" s="68" t="s">
        <v>140</v>
      </c>
      <c r="E382" s="6" t="s">
        <v>195</v>
      </c>
      <c r="F382" s="6">
        <v>44103103</v>
      </c>
      <c r="G382" s="9">
        <v>3</v>
      </c>
      <c r="H382" s="15">
        <v>6564.05</v>
      </c>
      <c r="I382" s="17">
        <f t="shared" si="5"/>
        <v>19692.150000000001</v>
      </c>
      <c r="J382" s="2"/>
    </row>
    <row r="383" spans="1:10" x14ac:dyDescent="0.25">
      <c r="A383" s="9">
        <v>374</v>
      </c>
      <c r="B383" s="29">
        <v>44196</v>
      </c>
      <c r="C383" s="29">
        <v>45107</v>
      </c>
      <c r="D383" s="68" t="s">
        <v>141</v>
      </c>
      <c r="E383" s="6" t="s">
        <v>195</v>
      </c>
      <c r="F383" s="6">
        <v>44103103</v>
      </c>
      <c r="G383" s="9">
        <v>4</v>
      </c>
      <c r="H383" s="15">
        <v>6469.99</v>
      </c>
      <c r="I383" s="17">
        <f t="shared" si="5"/>
        <v>25879.96</v>
      </c>
      <c r="J383" s="2"/>
    </row>
    <row r="384" spans="1:10" x14ac:dyDescent="0.25">
      <c r="A384" s="9">
        <v>375</v>
      </c>
      <c r="B384" s="29">
        <v>44196</v>
      </c>
      <c r="C384" s="29">
        <v>45107</v>
      </c>
      <c r="D384" s="68" t="s">
        <v>142</v>
      </c>
      <c r="E384" s="6" t="s">
        <v>195</v>
      </c>
      <c r="F384" s="6">
        <v>44103103</v>
      </c>
      <c r="G384" s="9">
        <v>3</v>
      </c>
      <c r="H384" s="15">
        <v>6382.33</v>
      </c>
      <c r="I384" s="17">
        <f t="shared" si="5"/>
        <v>19146.989999999998</v>
      </c>
      <c r="J384" s="2"/>
    </row>
    <row r="385" spans="1:10" x14ac:dyDescent="0.25">
      <c r="A385" s="9">
        <v>376</v>
      </c>
      <c r="B385" s="29">
        <v>44196</v>
      </c>
      <c r="C385" s="29">
        <v>45107</v>
      </c>
      <c r="D385" s="68" t="s">
        <v>143</v>
      </c>
      <c r="E385" s="6" t="s">
        <v>195</v>
      </c>
      <c r="F385" s="6">
        <v>44103103</v>
      </c>
      <c r="G385" s="9">
        <v>3</v>
      </c>
      <c r="H385" s="15">
        <v>6469.99</v>
      </c>
      <c r="I385" s="17">
        <f t="shared" si="5"/>
        <v>19409.97</v>
      </c>
      <c r="J385" s="2"/>
    </row>
    <row r="386" spans="1:10" s="4" customFormat="1" x14ac:dyDescent="0.25">
      <c r="A386" s="9">
        <v>377</v>
      </c>
      <c r="B386" s="11">
        <v>45405</v>
      </c>
      <c r="C386" s="11">
        <v>45412</v>
      </c>
      <c r="D386" s="86" t="s">
        <v>446</v>
      </c>
      <c r="E386" s="18" t="s">
        <v>195</v>
      </c>
      <c r="F386" s="178">
        <v>44103103</v>
      </c>
      <c r="G386" s="14">
        <v>1</v>
      </c>
      <c r="H386" s="21">
        <v>4779</v>
      </c>
      <c r="I386" s="17">
        <f t="shared" si="5"/>
        <v>4779</v>
      </c>
      <c r="J386" s="5"/>
    </row>
    <row r="387" spans="1:10" s="4" customFormat="1" x14ac:dyDescent="0.25">
      <c r="A387" s="9">
        <v>378</v>
      </c>
      <c r="B387" s="11">
        <v>45467</v>
      </c>
      <c r="C387" s="11">
        <v>45467</v>
      </c>
      <c r="D387" s="86" t="s">
        <v>446</v>
      </c>
      <c r="E387" s="18" t="s">
        <v>195</v>
      </c>
      <c r="F387" s="178">
        <v>44103103</v>
      </c>
      <c r="G387" s="14">
        <v>10</v>
      </c>
      <c r="H387" s="21">
        <v>4948.6099999999997</v>
      </c>
      <c r="I387" s="17">
        <f t="shared" si="5"/>
        <v>49486.1</v>
      </c>
      <c r="J387" s="5"/>
    </row>
    <row r="388" spans="1:10" s="4" customFormat="1" x14ac:dyDescent="0.25">
      <c r="A388" s="9">
        <v>379</v>
      </c>
      <c r="B388" s="11">
        <v>45449</v>
      </c>
      <c r="C388" s="11">
        <v>45449</v>
      </c>
      <c r="D388" s="86" t="s">
        <v>258</v>
      </c>
      <c r="E388" s="18" t="s">
        <v>195</v>
      </c>
      <c r="F388" s="178">
        <v>44103103</v>
      </c>
      <c r="G388" s="14">
        <v>0</v>
      </c>
      <c r="H388" s="21">
        <v>5640.4</v>
      </c>
      <c r="I388" s="17">
        <f t="shared" si="5"/>
        <v>0</v>
      </c>
      <c r="J388" s="5"/>
    </row>
    <row r="389" spans="1:10" s="4" customFormat="1" x14ac:dyDescent="0.25">
      <c r="A389" s="9">
        <v>380</v>
      </c>
      <c r="B389" s="11">
        <v>45467</v>
      </c>
      <c r="C389" s="11">
        <v>45467</v>
      </c>
      <c r="D389" s="86" t="s">
        <v>258</v>
      </c>
      <c r="E389" s="18" t="s">
        <v>195</v>
      </c>
      <c r="F389" s="178">
        <v>44103103</v>
      </c>
      <c r="G389" s="14">
        <v>9</v>
      </c>
      <c r="H389" s="21">
        <v>5116.1099999999997</v>
      </c>
      <c r="I389" s="17">
        <f t="shared" si="5"/>
        <v>46044.99</v>
      </c>
      <c r="J389" s="5"/>
    </row>
    <row r="390" spans="1:10" s="4" customFormat="1" x14ac:dyDescent="0.25">
      <c r="A390" s="9">
        <v>381</v>
      </c>
      <c r="B390" s="11">
        <v>45355</v>
      </c>
      <c r="C390" s="11">
        <v>45358</v>
      </c>
      <c r="D390" s="86" t="s">
        <v>505</v>
      </c>
      <c r="E390" s="18" t="s">
        <v>195</v>
      </c>
      <c r="F390" s="178">
        <v>44103103</v>
      </c>
      <c r="G390" s="14">
        <v>5</v>
      </c>
      <c r="H390" s="21">
        <v>5116.1099999999997</v>
      </c>
      <c r="I390" s="17">
        <f t="shared" si="5"/>
        <v>25580.55</v>
      </c>
      <c r="J390" s="5"/>
    </row>
    <row r="391" spans="1:10" s="4" customFormat="1" x14ac:dyDescent="0.25">
      <c r="A391" s="9">
        <v>382</v>
      </c>
      <c r="B391" s="11">
        <v>45449</v>
      </c>
      <c r="C391" s="11">
        <v>45449</v>
      </c>
      <c r="D391" s="86" t="s">
        <v>505</v>
      </c>
      <c r="E391" s="18" t="s">
        <v>195</v>
      </c>
      <c r="F391" s="178">
        <v>44103103</v>
      </c>
      <c r="G391" s="14">
        <v>5</v>
      </c>
      <c r="H391" s="21">
        <v>5640.4</v>
      </c>
      <c r="I391" s="17">
        <f t="shared" si="5"/>
        <v>28202</v>
      </c>
      <c r="J391" s="5"/>
    </row>
    <row r="392" spans="1:10" s="4" customFormat="1" x14ac:dyDescent="0.25">
      <c r="A392" s="9">
        <v>383</v>
      </c>
      <c r="B392" s="11">
        <v>45405</v>
      </c>
      <c r="C392" s="11">
        <v>45412</v>
      </c>
      <c r="D392" s="68" t="s">
        <v>447</v>
      </c>
      <c r="E392" s="18" t="s">
        <v>195</v>
      </c>
      <c r="F392" s="178">
        <v>44103103</v>
      </c>
      <c r="G392" s="14">
        <v>0</v>
      </c>
      <c r="H392" s="21">
        <v>5640.4</v>
      </c>
      <c r="I392" s="17">
        <f t="shared" si="5"/>
        <v>0</v>
      </c>
      <c r="J392" s="5"/>
    </row>
    <row r="393" spans="1:10" s="4" customFormat="1" x14ac:dyDescent="0.25">
      <c r="A393" s="9">
        <v>384</v>
      </c>
      <c r="B393" s="11">
        <v>45467</v>
      </c>
      <c r="C393" s="11">
        <v>45467</v>
      </c>
      <c r="D393" s="68" t="s">
        <v>447</v>
      </c>
      <c r="E393" s="18" t="s">
        <v>195</v>
      </c>
      <c r="F393" s="178">
        <v>44103103</v>
      </c>
      <c r="G393" s="14">
        <v>7</v>
      </c>
      <c r="H393" s="21">
        <v>5116.1099999999997</v>
      </c>
      <c r="I393" s="17">
        <f t="shared" si="5"/>
        <v>35812.769999999997</v>
      </c>
      <c r="J393" s="5"/>
    </row>
    <row r="394" spans="1:10" x14ac:dyDescent="0.25">
      <c r="A394" s="9">
        <v>385</v>
      </c>
      <c r="B394" s="11">
        <v>45327</v>
      </c>
      <c r="C394" s="11">
        <v>45327</v>
      </c>
      <c r="D394" s="68" t="s">
        <v>359</v>
      </c>
      <c r="E394" s="6" t="s">
        <v>195</v>
      </c>
      <c r="F394" s="36">
        <v>44103103</v>
      </c>
      <c r="G394" s="9">
        <v>2</v>
      </c>
      <c r="H394" s="15">
        <v>15507.54</v>
      </c>
      <c r="I394" s="17">
        <f t="shared" si="5"/>
        <v>31015.08</v>
      </c>
      <c r="J394" s="2"/>
    </row>
    <row r="395" spans="1:10" x14ac:dyDescent="0.25">
      <c r="A395" s="9">
        <v>386</v>
      </c>
      <c r="B395" s="11">
        <v>45449</v>
      </c>
      <c r="C395" s="11">
        <v>45449</v>
      </c>
      <c r="D395" s="68" t="s">
        <v>641</v>
      </c>
      <c r="E395" s="6" t="s">
        <v>195</v>
      </c>
      <c r="F395" s="36">
        <v>44103103</v>
      </c>
      <c r="G395" s="9">
        <v>2</v>
      </c>
      <c r="H395" s="15">
        <v>12099.99</v>
      </c>
      <c r="I395" s="17">
        <f t="shared" ref="I395:I458" si="6">+G395*H395</f>
        <v>24199.98</v>
      </c>
      <c r="J395" s="2"/>
    </row>
    <row r="396" spans="1:10" x14ac:dyDescent="0.25">
      <c r="A396" s="9">
        <v>387</v>
      </c>
      <c r="B396" s="11">
        <v>45324</v>
      </c>
      <c r="C396" s="11">
        <v>45327</v>
      </c>
      <c r="D396" s="68" t="s">
        <v>360</v>
      </c>
      <c r="E396" s="6" t="s">
        <v>195</v>
      </c>
      <c r="F396" s="36">
        <v>44103103</v>
      </c>
      <c r="G396" s="9">
        <v>1</v>
      </c>
      <c r="H396" s="15">
        <v>21897.21</v>
      </c>
      <c r="I396" s="17">
        <f t="shared" si="6"/>
        <v>21897.21</v>
      </c>
      <c r="J396" s="2"/>
    </row>
    <row r="397" spans="1:10" x14ac:dyDescent="0.25">
      <c r="A397" s="9">
        <v>388</v>
      </c>
      <c r="B397" s="11">
        <v>45449</v>
      </c>
      <c r="C397" s="11">
        <v>45449</v>
      </c>
      <c r="D397" s="68" t="s">
        <v>642</v>
      </c>
      <c r="E397" s="6" t="s">
        <v>195</v>
      </c>
      <c r="F397" s="36">
        <v>44103103</v>
      </c>
      <c r="G397" s="9">
        <v>4</v>
      </c>
      <c r="H397" s="15">
        <v>15399</v>
      </c>
      <c r="I397" s="17">
        <f t="shared" si="6"/>
        <v>61596</v>
      </c>
      <c r="J397" s="2"/>
    </row>
    <row r="398" spans="1:10" s="3" customFormat="1" x14ac:dyDescent="0.25">
      <c r="A398" s="9">
        <v>389</v>
      </c>
      <c r="B398" s="31">
        <v>45324</v>
      </c>
      <c r="C398" s="29">
        <v>45327</v>
      </c>
      <c r="D398" s="74" t="s">
        <v>644</v>
      </c>
      <c r="E398" s="26" t="s">
        <v>195</v>
      </c>
      <c r="F398" s="36">
        <v>44103103</v>
      </c>
      <c r="G398" s="34">
        <v>2</v>
      </c>
      <c r="H398" s="28">
        <v>21897.21</v>
      </c>
      <c r="I398" s="17">
        <f t="shared" si="6"/>
        <v>43794.42</v>
      </c>
      <c r="J398" s="12"/>
    </row>
    <row r="399" spans="1:10" s="3" customFormat="1" x14ac:dyDescent="0.25">
      <c r="A399" s="9">
        <v>390</v>
      </c>
      <c r="B399" s="31">
        <v>45449</v>
      </c>
      <c r="C399" s="29">
        <v>45449</v>
      </c>
      <c r="D399" s="74" t="s">
        <v>643</v>
      </c>
      <c r="E399" s="26" t="s">
        <v>195</v>
      </c>
      <c r="F399" s="36">
        <v>44103103</v>
      </c>
      <c r="G399" s="34">
        <v>2</v>
      </c>
      <c r="H399" s="28">
        <v>15399</v>
      </c>
      <c r="I399" s="17">
        <f t="shared" si="6"/>
        <v>30798</v>
      </c>
      <c r="J399" s="12"/>
    </row>
    <row r="400" spans="1:10" s="123" customFormat="1" x14ac:dyDescent="0.25">
      <c r="A400" s="9">
        <v>391</v>
      </c>
      <c r="B400" s="11">
        <v>45324</v>
      </c>
      <c r="C400" s="11">
        <v>45327</v>
      </c>
      <c r="D400" s="74" t="s">
        <v>424</v>
      </c>
      <c r="E400" s="99" t="s">
        <v>195</v>
      </c>
      <c r="F400" s="36">
        <v>44103103</v>
      </c>
      <c r="G400" s="113">
        <v>2</v>
      </c>
      <c r="H400" s="114">
        <v>21897.21</v>
      </c>
      <c r="I400" s="17">
        <f t="shared" si="6"/>
        <v>43794.42</v>
      </c>
      <c r="J400" s="122"/>
    </row>
    <row r="401" spans="1:10" s="123" customFormat="1" x14ac:dyDescent="0.25">
      <c r="A401" s="9">
        <v>392</v>
      </c>
      <c r="B401" s="11">
        <v>45449</v>
      </c>
      <c r="C401" s="11">
        <v>45449</v>
      </c>
      <c r="D401" s="74" t="s">
        <v>645</v>
      </c>
      <c r="E401" s="99" t="s">
        <v>195</v>
      </c>
      <c r="F401" s="36">
        <v>44103103</v>
      </c>
      <c r="G401" s="113">
        <v>3</v>
      </c>
      <c r="H401" s="114">
        <v>15399</v>
      </c>
      <c r="I401" s="17">
        <f t="shared" si="6"/>
        <v>46197</v>
      </c>
      <c r="J401" s="122"/>
    </row>
    <row r="402" spans="1:10" x14ac:dyDescent="0.25">
      <c r="A402" s="9">
        <v>393</v>
      </c>
      <c r="B402" s="29">
        <v>44664</v>
      </c>
      <c r="C402" s="29">
        <v>45107</v>
      </c>
      <c r="D402" s="68" t="s">
        <v>144</v>
      </c>
      <c r="E402" s="6" t="s">
        <v>195</v>
      </c>
      <c r="F402" s="6">
        <v>44103103</v>
      </c>
      <c r="G402" s="9">
        <v>2</v>
      </c>
      <c r="H402" s="15">
        <v>8314.23</v>
      </c>
      <c r="I402" s="17">
        <f t="shared" si="6"/>
        <v>16628.46</v>
      </c>
      <c r="J402" s="2"/>
    </row>
    <row r="403" spans="1:10" x14ac:dyDescent="0.25">
      <c r="A403" s="9">
        <v>394</v>
      </c>
      <c r="B403" s="29">
        <v>44561</v>
      </c>
      <c r="C403" s="29">
        <v>45107</v>
      </c>
      <c r="D403" s="68" t="s">
        <v>145</v>
      </c>
      <c r="E403" s="6" t="s">
        <v>195</v>
      </c>
      <c r="F403" s="6">
        <v>44103103</v>
      </c>
      <c r="G403" s="9">
        <v>5</v>
      </c>
      <c r="H403" s="15">
        <v>16325.04</v>
      </c>
      <c r="I403" s="17">
        <f t="shared" si="6"/>
        <v>81625.200000000012</v>
      </c>
      <c r="J403" s="2"/>
    </row>
    <row r="404" spans="1:10" x14ac:dyDescent="0.25">
      <c r="A404" s="9">
        <v>395</v>
      </c>
      <c r="B404" s="29">
        <v>44664</v>
      </c>
      <c r="C404" s="29">
        <v>45107</v>
      </c>
      <c r="D404" s="68" t="s">
        <v>146</v>
      </c>
      <c r="E404" s="6" t="s">
        <v>195</v>
      </c>
      <c r="F404" s="6">
        <v>44103103</v>
      </c>
      <c r="G404" s="9">
        <v>5</v>
      </c>
      <c r="H404" s="15">
        <v>16325.04</v>
      </c>
      <c r="I404" s="17">
        <f t="shared" si="6"/>
        <v>81625.200000000012</v>
      </c>
      <c r="J404" s="2"/>
    </row>
    <row r="405" spans="1:10" x14ac:dyDescent="0.25">
      <c r="A405" s="9">
        <v>396</v>
      </c>
      <c r="B405" s="11">
        <v>44637</v>
      </c>
      <c r="C405" s="29">
        <v>45107</v>
      </c>
      <c r="D405" s="68" t="s">
        <v>147</v>
      </c>
      <c r="E405" s="6" t="s">
        <v>195</v>
      </c>
      <c r="F405" s="6">
        <v>44103103</v>
      </c>
      <c r="G405" s="9">
        <v>6</v>
      </c>
      <c r="H405" s="15">
        <v>16325.04</v>
      </c>
      <c r="I405" s="17">
        <f t="shared" si="6"/>
        <v>97950.24</v>
      </c>
      <c r="J405" s="2"/>
    </row>
    <row r="406" spans="1:10" x14ac:dyDescent="0.25">
      <c r="A406" s="9">
        <v>397</v>
      </c>
      <c r="B406" s="29">
        <v>44929</v>
      </c>
      <c r="C406" s="29">
        <v>45107</v>
      </c>
      <c r="D406" s="68" t="s">
        <v>148</v>
      </c>
      <c r="E406" s="6" t="s">
        <v>195</v>
      </c>
      <c r="F406" s="6">
        <v>44103103</v>
      </c>
      <c r="G406" s="9">
        <v>6</v>
      </c>
      <c r="H406" s="15">
        <v>4719.99</v>
      </c>
      <c r="I406" s="17">
        <f t="shared" si="6"/>
        <v>28319.94</v>
      </c>
      <c r="J406" s="2"/>
    </row>
    <row r="407" spans="1:10" x14ac:dyDescent="0.25">
      <c r="A407" s="9">
        <v>398</v>
      </c>
      <c r="B407" s="29">
        <v>44561</v>
      </c>
      <c r="C407" s="29">
        <v>45107</v>
      </c>
      <c r="D407" s="84" t="s">
        <v>149</v>
      </c>
      <c r="E407" s="6" t="s">
        <v>195</v>
      </c>
      <c r="F407" s="6">
        <v>44103103</v>
      </c>
      <c r="G407" s="9">
        <v>2</v>
      </c>
      <c r="H407" s="15">
        <v>6136</v>
      </c>
      <c r="I407" s="17">
        <f t="shared" si="6"/>
        <v>12272</v>
      </c>
      <c r="J407" s="2"/>
    </row>
    <row r="408" spans="1:10" x14ac:dyDescent="0.25">
      <c r="A408" s="9">
        <v>399</v>
      </c>
      <c r="B408" s="29">
        <v>44929</v>
      </c>
      <c r="C408" s="29">
        <v>45107</v>
      </c>
      <c r="D408" s="68" t="s">
        <v>150</v>
      </c>
      <c r="E408" s="6" t="s">
        <v>195</v>
      </c>
      <c r="F408" s="6">
        <v>44103103</v>
      </c>
      <c r="G408" s="9">
        <v>7</v>
      </c>
      <c r="H408" s="15">
        <v>5775.55</v>
      </c>
      <c r="I408" s="17">
        <f t="shared" si="6"/>
        <v>40428.85</v>
      </c>
      <c r="J408" s="2"/>
    </row>
    <row r="409" spans="1:10" x14ac:dyDescent="0.25">
      <c r="A409" s="9">
        <v>400</v>
      </c>
      <c r="B409" s="29">
        <v>44929</v>
      </c>
      <c r="C409" s="29">
        <v>45107</v>
      </c>
      <c r="D409" s="68" t="s">
        <v>151</v>
      </c>
      <c r="E409" s="6" t="s">
        <v>195</v>
      </c>
      <c r="F409" s="6">
        <v>44103103</v>
      </c>
      <c r="G409" s="9">
        <v>8</v>
      </c>
      <c r="H409" s="15">
        <v>8227.44</v>
      </c>
      <c r="I409" s="17">
        <f t="shared" si="6"/>
        <v>65819.520000000004</v>
      </c>
      <c r="J409" s="2"/>
    </row>
    <row r="410" spans="1:10" x14ac:dyDescent="0.25">
      <c r="A410" s="9">
        <v>401</v>
      </c>
      <c r="B410" s="29">
        <v>44929</v>
      </c>
      <c r="C410" s="29">
        <v>45107</v>
      </c>
      <c r="D410" s="68" t="s">
        <v>152</v>
      </c>
      <c r="E410" s="6" t="s">
        <v>195</v>
      </c>
      <c r="F410" s="6">
        <v>44103103</v>
      </c>
      <c r="G410" s="9">
        <v>7</v>
      </c>
      <c r="H410" s="15">
        <v>8227.44</v>
      </c>
      <c r="I410" s="17">
        <f t="shared" si="6"/>
        <v>57592.08</v>
      </c>
      <c r="J410" s="2"/>
    </row>
    <row r="411" spans="1:10" x14ac:dyDescent="0.25">
      <c r="A411" s="9">
        <v>402</v>
      </c>
      <c r="B411" s="29">
        <v>44929</v>
      </c>
      <c r="C411" s="29">
        <v>45107</v>
      </c>
      <c r="D411" s="68" t="s">
        <v>153</v>
      </c>
      <c r="E411" s="6" t="s">
        <v>195</v>
      </c>
      <c r="F411" s="6">
        <v>44103103</v>
      </c>
      <c r="G411" s="9">
        <v>7</v>
      </c>
      <c r="H411" s="15">
        <v>8227.44</v>
      </c>
      <c r="I411" s="17">
        <f t="shared" si="6"/>
        <v>57592.08</v>
      </c>
      <c r="J411" s="2"/>
    </row>
    <row r="412" spans="1:10" s="109" customFormat="1" x14ac:dyDescent="0.25">
      <c r="A412" s="9">
        <v>403</v>
      </c>
      <c r="B412" s="126">
        <v>45300</v>
      </c>
      <c r="C412" s="11">
        <v>45308</v>
      </c>
      <c r="D412" s="93" t="s">
        <v>154</v>
      </c>
      <c r="E412" s="103" t="s">
        <v>195</v>
      </c>
      <c r="F412" s="103">
        <v>44103103</v>
      </c>
      <c r="G412" s="104">
        <v>0</v>
      </c>
      <c r="H412" s="105">
        <v>4967.8</v>
      </c>
      <c r="I412" s="17">
        <f t="shared" si="6"/>
        <v>0</v>
      </c>
      <c r="J412" s="108"/>
    </row>
    <row r="413" spans="1:10" s="109" customFormat="1" x14ac:dyDescent="0.25">
      <c r="A413" s="9">
        <v>404</v>
      </c>
      <c r="B413" s="171">
        <v>45449</v>
      </c>
      <c r="C413" s="11">
        <v>45449</v>
      </c>
      <c r="D413" s="93" t="s">
        <v>154</v>
      </c>
      <c r="E413" s="103" t="s">
        <v>195</v>
      </c>
      <c r="F413" s="103">
        <v>44103103</v>
      </c>
      <c r="G413" s="104">
        <v>2</v>
      </c>
      <c r="H413" s="105">
        <v>6962.26</v>
      </c>
      <c r="I413" s="17">
        <f t="shared" si="6"/>
        <v>13924.52</v>
      </c>
      <c r="J413" s="108"/>
    </row>
    <row r="414" spans="1:10" s="109" customFormat="1" x14ac:dyDescent="0.25">
      <c r="A414" s="9">
        <v>405</v>
      </c>
      <c r="B414" s="171">
        <v>45449</v>
      </c>
      <c r="C414" s="11">
        <v>45449</v>
      </c>
      <c r="D414" s="93" t="s">
        <v>662</v>
      </c>
      <c r="E414" s="103"/>
      <c r="F414" s="103">
        <v>44103103</v>
      </c>
      <c r="G414" s="104">
        <v>1</v>
      </c>
      <c r="H414" s="105"/>
      <c r="I414" s="17">
        <f t="shared" si="6"/>
        <v>0</v>
      </c>
      <c r="J414" s="108"/>
    </row>
    <row r="415" spans="1:10" s="4" customFormat="1" x14ac:dyDescent="0.25">
      <c r="A415" s="9">
        <v>406</v>
      </c>
      <c r="B415" s="11">
        <v>45605</v>
      </c>
      <c r="C415" s="11">
        <v>45411</v>
      </c>
      <c r="D415" s="94" t="s">
        <v>155</v>
      </c>
      <c r="E415" s="18" t="s">
        <v>195</v>
      </c>
      <c r="F415" s="18">
        <v>44103103</v>
      </c>
      <c r="G415" s="14">
        <v>3</v>
      </c>
      <c r="H415" s="21">
        <v>13039</v>
      </c>
      <c r="I415" s="17">
        <f t="shared" si="6"/>
        <v>39117</v>
      </c>
      <c r="J415" s="5"/>
    </row>
    <row r="416" spans="1:10" s="4" customFormat="1" x14ac:dyDescent="0.25">
      <c r="A416" s="9">
        <v>407</v>
      </c>
      <c r="B416" s="11">
        <v>45069</v>
      </c>
      <c r="C416" s="11">
        <v>45107</v>
      </c>
      <c r="D416" s="94" t="s">
        <v>156</v>
      </c>
      <c r="E416" s="18" t="s">
        <v>195</v>
      </c>
      <c r="F416" s="18">
        <v>44103103</v>
      </c>
      <c r="G416" s="14">
        <v>1</v>
      </c>
      <c r="H416" s="21">
        <v>23551.62</v>
      </c>
      <c r="I416" s="17">
        <f t="shared" si="6"/>
        <v>23551.62</v>
      </c>
      <c r="J416" s="5"/>
    </row>
    <row r="417" spans="1:10" s="4" customFormat="1" x14ac:dyDescent="0.25">
      <c r="A417" s="9">
        <v>408</v>
      </c>
      <c r="B417" s="126">
        <v>45300</v>
      </c>
      <c r="C417" s="11">
        <v>45308</v>
      </c>
      <c r="D417" s="94" t="s">
        <v>342</v>
      </c>
      <c r="E417" s="18" t="s">
        <v>195</v>
      </c>
      <c r="F417" s="18">
        <v>44103103</v>
      </c>
      <c r="G417" s="14">
        <v>3</v>
      </c>
      <c r="H417" s="21">
        <v>19021.599999999999</v>
      </c>
      <c r="I417" s="17">
        <f t="shared" si="6"/>
        <v>57064.799999999996</v>
      </c>
      <c r="J417" s="5"/>
    </row>
    <row r="418" spans="1:10" s="4" customFormat="1" x14ac:dyDescent="0.25">
      <c r="A418" s="9">
        <v>409</v>
      </c>
      <c r="B418" s="11">
        <v>45069</v>
      </c>
      <c r="C418" s="11">
        <v>45107</v>
      </c>
      <c r="D418" s="94" t="s">
        <v>157</v>
      </c>
      <c r="E418" s="18" t="s">
        <v>195</v>
      </c>
      <c r="F418" s="18">
        <v>44103103</v>
      </c>
      <c r="G418" s="14">
        <v>2</v>
      </c>
      <c r="H418" s="21">
        <v>23551.62</v>
      </c>
      <c r="I418" s="17">
        <f t="shared" si="6"/>
        <v>47103.24</v>
      </c>
      <c r="J418" s="5"/>
    </row>
    <row r="419" spans="1:10" s="4" customFormat="1" x14ac:dyDescent="0.25">
      <c r="A419" s="9">
        <v>410</v>
      </c>
      <c r="B419" s="126">
        <v>45300</v>
      </c>
      <c r="C419" s="11">
        <v>45308</v>
      </c>
      <c r="D419" s="94" t="s">
        <v>343</v>
      </c>
      <c r="E419" s="18" t="s">
        <v>195</v>
      </c>
      <c r="F419" s="18">
        <v>44103103</v>
      </c>
      <c r="G419" s="14">
        <v>4</v>
      </c>
      <c r="H419" s="21">
        <v>19021.599999999999</v>
      </c>
      <c r="I419" s="17">
        <f t="shared" si="6"/>
        <v>76086.399999999994</v>
      </c>
      <c r="J419" s="5"/>
    </row>
    <row r="420" spans="1:10" s="4" customFormat="1" x14ac:dyDescent="0.25">
      <c r="A420" s="9">
        <v>411</v>
      </c>
      <c r="B420" s="11">
        <v>45069</v>
      </c>
      <c r="C420" s="11">
        <v>45107</v>
      </c>
      <c r="D420" s="94" t="s">
        <v>158</v>
      </c>
      <c r="E420" s="18" t="s">
        <v>195</v>
      </c>
      <c r="F420" s="18">
        <v>44103103</v>
      </c>
      <c r="G420" s="14">
        <v>3</v>
      </c>
      <c r="H420" s="21">
        <v>23551.62</v>
      </c>
      <c r="I420" s="17">
        <f t="shared" si="6"/>
        <v>70654.86</v>
      </c>
      <c r="J420" s="5"/>
    </row>
    <row r="421" spans="1:10" s="4" customFormat="1" x14ac:dyDescent="0.25">
      <c r="A421" s="9">
        <v>412</v>
      </c>
      <c r="B421" s="126">
        <v>45300</v>
      </c>
      <c r="C421" s="11">
        <v>45308</v>
      </c>
      <c r="D421" s="94" t="s">
        <v>158</v>
      </c>
      <c r="E421" s="18" t="s">
        <v>195</v>
      </c>
      <c r="F421" s="18">
        <v>44103103</v>
      </c>
      <c r="G421" s="14">
        <v>2</v>
      </c>
      <c r="H421" s="21">
        <v>19021.599999999999</v>
      </c>
      <c r="I421" s="17">
        <f t="shared" si="6"/>
        <v>38043.199999999997</v>
      </c>
      <c r="J421" s="5"/>
    </row>
    <row r="422" spans="1:10" s="4" customFormat="1" x14ac:dyDescent="0.25">
      <c r="A422" s="9">
        <v>413</v>
      </c>
      <c r="B422" s="31">
        <v>45294</v>
      </c>
      <c r="C422" s="31">
        <v>45309</v>
      </c>
      <c r="D422" s="94" t="s">
        <v>338</v>
      </c>
      <c r="E422" s="18" t="s">
        <v>195</v>
      </c>
      <c r="F422" s="18">
        <v>44103103</v>
      </c>
      <c r="G422" s="14">
        <v>2</v>
      </c>
      <c r="H422" s="21">
        <v>4177.2</v>
      </c>
      <c r="I422" s="17">
        <f t="shared" si="6"/>
        <v>8354.4</v>
      </c>
      <c r="J422" s="5"/>
    </row>
    <row r="423" spans="1:10" s="4" customFormat="1" x14ac:dyDescent="0.25">
      <c r="A423" s="9">
        <v>414</v>
      </c>
      <c r="B423" s="11">
        <v>45211</v>
      </c>
      <c r="C423" s="29">
        <v>45215</v>
      </c>
      <c r="D423" s="94" t="s">
        <v>339</v>
      </c>
      <c r="E423" s="18" t="s">
        <v>195</v>
      </c>
      <c r="F423" s="18">
        <v>44103103</v>
      </c>
      <c r="G423" s="14">
        <v>6</v>
      </c>
      <c r="H423" s="21">
        <v>4554.8</v>
      </c>
      <c r="I423" s="17">
        <f t="shared" si="6"/>
        <v>27328.800000000003</v>
      </c>
      <c r="J423" s="5"/>
    </row>
    <row r="424" spans="1:10" s="4" customFormat="1" x14ac:dyDescent="0.25">
      <c r="A424" s="9">
        <v>415</v>
      </c>
      <c r="B424" s="11">
        <v>45300</v>
      </c>
      <c r="C424" s="11">
        <v>45309</v>
      </c>
      <c r="D424" s="94" t="s">
        <v>339</v>
      </c>
      <c r="E424" s="18" t="s">
        <v>195</v>
      </c>
      <c r="F424" s="18">
        <v>44103103</v>
      </c>
      <c r="G424" s="14">
        <v>10</v>
      </c>
      <c r="H424" s="21">
        <v>4961.8999999999996</v>
      </c>
      <c r="I424" s="17">
        <f t="shared" si="6"/>
        <v>49619</v>
      </c>
      <c r="J424" s="5"/>
    </row>
    <row r="425" spans="1:10" s="4" customFormat="1" x14ac:dyDescent="0.25">
      <c r="A425" s="9">
        <v>416</v>
      </c>
      <c r="B425" s="11">
        <v>45211</v>
      </c>
      <c r="C425" s="29">
        <v>45215</v>
      </c>
      <c r="D425" s="94" t="s">
        <v>340</v>
      </c>
      <c r="E425" s="18" t="s">
        <v>195</v>
      </c>
      <c r="F425" s="18">
        <v>44103103</v>
      </c>
      <c r="G425" s="14">
        <v>7</v>
      </c>
      <c r="H425" s="21">
        <v>4554.8</v>
      </c>
      <c r="I425" s="17">
        <f t="shared" si="6"/>
        <v>31883.600000000002</v>
      </c>
      <c r="J425" s="5"/>
    </row>
    <row r="426" spans="1:10" s="4" customFormat="1" x14ac:dyDescent="0.25">
      <c r="A426" s="9">
        <v>417</v>
      </c>
      <c r="B426" s="11">
        <v>45300</v>
      </c>
      <c r="C426" s="11">
        <v>45309</v>
      </c>
      <c r="D426" s="94" t="s">
        <v>340</v>
      </c>
      <c r="E426" s="18" t="s">
        <v>195</v>
      </c>
      <c r="F426" s="18">
        <v>44103103</v>
      </c>
      <c r="G426" s="14">
        <v>10</v>
      </c>
      <c r="H426" s="21">
        <v>4961.8999999999996</v>
      </c>
      <c r="I426" s="17">
        <f t="shared" si="6"/>
        <v>49619</v>
      </c>
      <c r="J426" s="5"/>
    </row>
    <row r="427" spans="1:10" s="4" customFormat="1" x14ac:dyDescent="0.25">
      <c r="A427" s="9">
        <v>418</v>
      </c>
      <c r="B427" s="11">
        <v>45211</v>
      </c>
      <c r="C427" s="29">
        <v>45215</v>
      </c>
      <c r="D427" s="94" t="s">
        <v>341</v>
      </c>
      <c r="E427" s="18" t="s">
        <v>195</v>
      </c>
      <c r="F427" s="18">
        <v>44103103</v>
      </c>
      <c r="G427" s="14">
        <v>7</v>
      </c>
      <c r="H427" s="21">
        <v>4554.8</v>
      </c>
      <c r="I427" s="17">
        <f t="shared" si="6"/>
        <v>31883.600000000002</v>
      </c>
      <c r="J427" s="5"/>
    </row>
    <row r="428" spans="1:10" s="4" customFormat="1" x14ac:dyDescent="0.25">
      <c r="A428" s="9">
        <v>419</v>
      </c>
      <c r="B428" s="11">
        <v>45300</v>
      </c>
      <c r="C428" s="11">
        <v>45309</v>
      </c>
      <c r="D428" s="94" t="s">
        <v>341</v>
      </c>
      <c r="E428" s="18" t="s">
        <v>195</v>
      </c>
      <c r="F428" s="18">
        <v>44103103</v>
      </c>
      <c r="G428" s="14">
        <v>10</v>
      </c>
      <c r="H428" s="21">
        <v>4961.8999999999996</v>
      </c>
      <c r="I428" s="17">
        <f t="shared" si="6"/>
        <v>49619</v>
      </c>
      <c r="J428" s="5"/>
    </row>
    <row r="429" spans="1:10" s="4" customFormat="1" x14ac:dyDescent="0.25">
      <c r="A429" s="9">
        <v>420</v>
      </c>
      <c r="B429" s="11">
        <v>45399</v>
      </c>
      <c r="C429" s="11">
        <v>45425</v>
      </c>
      <c r="D429" s="94" t="s">
        <v>523</v>
      </c>
      <c r="E429" s="18" t="s">
        <v>195</v>
      </c>
      <c r="F429" s="18">
        <v>44103103</v>
      </c>
      <c r="G429" s="14">
        <v>1</v>
      </c>
      <c r="H429" s="21">
        <v>2155</v>
      </c>
      <c r="I429" s="17">
        <f t="shared" si="6"/>
        <v>2155</v>
      </c>
      <c r="J429" s="5"/>
    </row>
    <row r="430" spans="1:10" s="4" customFormat="1" x14ac:dyDescent="0.25">
      <c r="A430" s="9">
        <v>421</v>
      </c>
      <c r="B430" s="11">
        <v>45399</v>
      </c>
      <c r="C430" s="11">
        <v>45425</v>
      </c>
      <c r="D430" s="94" t="s">
        <v>524</v>
      </c>
      <c r="E430" s="18" t="s">
        <v>195</v>
      </c>
      <c r="F430" s="18">
        <v>44103103</v>
      </c>
      <c r="G430" s="14">
        <v>1</v>
      </c>
      <c r="H430" s="21">
        <v>1790</v>
      </c>
      <c r="I430" s="17">
        <f t="shared" si="6"/>
        <v>1790</v>
      </c>
      <c r="J430" s="5"/>
    </row>
    <row r="431" spans="1:10" s="4" customFormat="1" x14ac:dyDescent="0.25">
      <c r="A431" s="9">
        <v>422</v>
      </c>
      <c r="B431" s="11">
        <v>45399</v>
      </c>
      <c r="C431" s="11">
        <v>45425</v>
      </c>
      <c r="D431" s="94" t="s">
        <v>526</v>
      </c>
      <c r="E431" s="18" t="s">
        <v>195</v>
      </c>
      <c r="F431" s="18">
        <v>44103103</v>
      </c>
      <c r="G431" s="14">
        <v>0</v>
      </c>
      <c r="H431" s="21">
        <v>1790</v>
      </c>
      <c r="I431" s="17">
        <f t="shared" si="6"/>
        <v>0</v>
      </c>
      <c r="J431" s="5"/>
    </row>
    <row r="432" spans="1:10" s="4" customFormat="1" x14ac:dyDescent="0.25">
      <c r="A432" s="9">
        <v>423</v>
      </c>
      <c r="B432" s="11">
        <v>45399</v>
      </c>
      <c r="C432" s="11">
        <v>45425</v>
      </c>
      <c r="D432" s="94" t="s">
        <v>525</v>
      </c>
      <c r="E432" s="18" t="s">
        <v>195</v>
      </c>
      <c r="F432" s="18">
        <v>44103103</v>
      </c>
      <c r="G432" s="14">
        <v>1</v>
      </c>
      <c r="H432" s="21">
        <v>1790</v>
      </c>
      <c r="I432" s="17">
        <f t="shared" si="6"/>
        <v>1790</v>
      </c>
      <c r="J432" s="5"/>
    </row>
    <row r="433" spans="1:10" x14ac:dyDescent="0.25">
      <c r="A433" s="9">
        <v>424</v>
      </c>
      <c r="B433" s="29">
        <v>44672</v>
      </c>
      <c r="C433" s="29">
        <v>45107</v>
      </c>
      <c r="D433" s="93" t="s">
        <v>159</v>
      </c>
      <c r="E433" s="6" t="s">
        <v>195</v>
      </c>
      <c r="F433" s="6">
        <v>44103103</v>
      </c>
      <c r="G433" s="9">
        <v>6</v>
      </c>
      <c r="H433" s="15">
        <v>629.83000000000004</v>
      </c>
      <c r="I433" s="17">
        <f t="shared" si="6"/>
        <v>3778.9800000000005</v>
      </c>
      <c r="J433" s="2"/>
    </row>
    <row r="434" spans="1:10" x14ac:dyDescent="0.25">
      <c r="A434" s="9">
        <v>425</v>
      </c>
      <c r="B434" s="29">
        <v>44550</v>
      </c>
      <c r="C434" s="29">
        <v>45107</v>
      </c>
      <c r="D434" s="93" t="s">
        <v>374</v>
      </c>
      <c r="E434" s="6" t="s">
        <v>195</v>
      </c>
      <c r="F434" s="6">
        <v>44103103</v>
      </c>
      <c r="G434" s="9">
        <v>7</v>
      </c>
      <c r="H434" s="15">
        <v>629.83000000000004</v>
      </c>
      <c r="I434" s="17">
        <f t="shared" si="6"/>
        <v>4408.8100000000004</v>
      </c>
      <c r="J434" s="2"/>
    </row>
    <row r="435" spans="1:10" x14ac:dyDescent="0.25">
      <c r="A435" s="9">
        <v>426</v>
      </c>
      <c r="B435" s="29">
        <v>44196</v>
      </c>
      <c r="C435" s="29">
        <v>45107</v>
      </c>
      <c r="D435" s="93" t="s">
        <v>160</v>
      </c>
      <c r="E435" s="6" t="s">
        <v>195</v>
      </c>
      <c r="F435" s="6">
        <v>44103103</v>
      </c>
      <c r="G435" s="9">
        <v>1</v>
      </c>
      <c r="H435" s="15">
        <v>6400</v>
      </c>
      <c r="I435" s="17">
        <f t="shared" si="6"/>
        <v>6400</v>
      </c>
      <c r="J435" s="2"/>
    </row>
    <row r="436" spans="1:10" x14ac:dyDescent="0.25">
      <c r="A436" s="9">
        <v>427</v>
      </c>
      <c r="B436" s="29">
        <v>44196</v>
      </c>
      <c r="C436" s="29">
        <v>45107</v>
      </c>
      <c r="D436" s="68" t="s">
        <v>161</v>
      </c>
      <c r="E436" s="6" t="s">
        <v>195</v>
      </c>
      <c r="F436" s="6">
        <v>44103103</v>
      </c>
      <c r="G436" s="9">
        <v>6</v>
      </c>
      <c r="H436" s="15">
        <v>7056.4</v>
      </c>
      <c r="I436" s="17">
        <f t="shared" si="6"/>
        <v>42338.399999999994</v>
      </c>
      <c r="J436" s="2"/>
    </row>
    <row r="437" spans="1:10" x14ac:dyDescent="0.25">
      <c r="A437" s="9">
        <v>428</v>
      </c>
      <c r="B437" s="29">
        <v>44196</v>
      </c>
      <c r="C437" s="29">
        <v>45107</v>
      </c>
      <c r="D437" s="68" t="s">
        <v>162</v>
      </c>
      <c r="E437" s="6" t="s">
        <v>195</v>
      </c>
      <c r="F437" s="6">
        <v>44103103</v>
      </c>
      <c r="G437" s="9">
        <v>1</v>
      </c>
      <c r="H437" s="15">
        <v>4271.91</v>
      </c>
      <c r="I437" s="17">
        <f t="shared" si="6"/>
        <v>4271.91</v>
      </c>
      <c r="J437" s="2"/>
    </row>
    <row r="438" spans="1:10" x14ac:dyDescent="0.25">
      <c r="A438" s="9">
        <v>429</v>
      </c>
      <c r="B438" s="29">
        <v>44929</v>
      </c>
      <c r="C438" s="29">
        <v>45107</v>
      </c>
      <c r="D438" s="68" t="s">
        <v>162</v>
      </c>
      <c r="E438" s="6" t="s">
        <v>195</v>
      </c>
      <c r="F438" s="6">
        <v>44103103</v>
      </c>
      <c r="G438" s="9">
        <v>8</v>
      </c>
      <c r="H438" s="15">
        <v>5340.07</v>
      </c>
      <c r="I438" s="17">
        <f t="shared" si="6"/>
        <v>42720.56</v>
      </c>
      <c r="J438" s="2"/>
    </row>
    <row r="439" spans="1:10" x14ac:dyDescent="0.25">
      <c r="A439" s="9">
        <v>430</v>
      </c>
      <c r="B439" s="29">
        <v>45211</v>
      </c>
      <c r="C439" s="29">
        <v>45215</v>
      </c>
      <c r="D439" s="68" t="s">
        <v>344</v>
      </c>
      <c r="E439" s="6" t="s">
        <v>195</v>
      </c>
      <c r="F439" s="6">
        <v>44103103</v>
      </c>
      <c r="G439" s="9">
        <v>1</v>
      </c>
      <c r="H439" s="15">
        <v>5245.1</v>
      </c>
      <c r="I439" s="17">
        <f t="shared" si="6"/>
        <v>5245.1</v>
      </c>
      <c r="J439" s="2"/>
    </row>
    <row r="440" spans="1:10" x14ac:dyDescent="0.25">
      <c r="A440" s="9">
        <v>431</v>
      </c>
      <c r="B440" s="31">
        <v>45300</v>
      </c>
      <c r="C440" s="128">
        <v>45309</v>
      </c>
      <c r="D440" s="68" t="s">
        <v>344</v>
      </c>
      <c r="E440" s="6" t="s">
        <v>195</v>
      </c>
      <c r="F440" s="6">
        <v>44103103</v>
      </c>
      <c r="G440" s="9">
        <v>4</v>
      </c>
      <c r="H440" s="15">
        <v>5487.24</v>
      </c>
      <c r="I440" s="17">
        <f t="shared" si="6"/>
        <v>21948.959999999999</v>
      </c>
      <c r="J440" s="2"/>
    </row>
    <row r="441" spans="1:10" x14ac:dyDescent="0.25">
      <c r="A441" s="9">
        <v>432</v>
      </c>
      <c r="B441" s="29">
        <v>44196</v>
      </c>
      <c r="C441" s="29">
        <v>45107</v>
      </c>
      <c r="D441" s="68" t="s">
        <v>163</v>
      </c>
      <c r="E441" s="6" t="s">
        <v>195</v>
      </c>
      <c r="F441" s="6">
        <v>44103103</v>
      </c>
      <c r="G441" s="9">
        <v>4</v>
      </c>
      <c r="H441" s="15">
        <v>5528.43</v>
      </c>
      <c r="I441" s="17">
        <f t="shared" si="6"/>
        <v>22113.72</v>
      </c>
      <c r="J441" s="2"/>
    </row>
    <row r="442" spans="1:10" x14ac:dyDescent="0.25">
      <c r="A442" s="9">
        <v>433</v>
      </c>
      <c r="B442" s="29">
        <v>45211</v>
      </c>
      <c r="C442" s="29">
        <v>45215</v>
      </c>
      <c r="D442" s="68" t="s">
        <v>345</v>
      </c>
      <c r="E442" s="6" t="s">
        <v>195</v>
      </c>
      <c r="F442" s="6">
        <v>44103103</v>
      </c>
      <c r="G442" s="9">
        <v>1</v>
      </c>
      <c r="H442" s="15">
        <v>6926.6</v>
      </c>
      <c r="I442" s="17">
        <f t="shared" si="6"/>
        <v>6926.6</v>
      </c>
      <c r="J442" s="2"/>
    </row>
    <row r="443" spans="1:10" x14ac:dyDescent="0.25">
      <c r="A443" s="9">
        <v>434</v>
      </c>
      <c r="B443" s="31">
        <v>45300</v>
      </c>
      <c r="C443" s="128">
        <v>45309</v>
      </c>
      <c r="D443" s="68" t="s">
        <v>345</v>
      </c>
      <c r="E443" s="6" t="s">
        <v>195</v>
      </c>
      <c r="F443" s="6">
        <v>44103103</v>
      </c>
      <c r="G443" s="9">
        <v>3</v>
      </c>
      <c r="H443" s="15">
        <v>7101.44</v>
      </c>
      <c r="I443" s="17">
        <f t="shared" si="6"/>
        <v>21304.32</v>
      </c>
      <c r="J443" s="2"/>
    </row>
    <row r="444" spans="1:10" x14ac:dyDescent="0.25">
      <c r="A444" s="9">
        <v>435</v>
      </c>
      <c r="B444" s="29">
        <v>44672</v>
      </c>
      <c r="C444" s="29">
        <v>45107</v>
      </c>
      <c r="D444" s="68" t="s">
        <v>164</v>
      </c>
      <c r="E444" s="6" t="s">
        <v>195</v>
      </c>
      <c r="F444" s="6">
        <v>44103103</v>
      </c>
      <c r="G444" s="9">
        <v>4</v>
      </c>
      <c r="H444" s="15">
        <v>5528.43</v>
      </c>
      <c r="I444" s="17">
        <f t="shared" si="6"/>
        <v>22113.72</v>
      </c>
      <c r="J444" s="2"/>
    </row>
    <row r="445" spans="1:10" x14ac:dyDescent="0.25">
      <c r="A445" s="9">
        <v>436</v>
      </c>
      <c r="B445" s="29">
        <v>45211</v>
      </c>
      <c r="C445" s="29">
        <v>45215</v>
      </c>
      <c r="D445" s="68" t="s">
        <v>346</v>
      </c>
      <c r="E445" s="6" t="s">
        <v>195</v>
      </c>
      <c r="F445" s="6">
        <v>44103103</v>
      </c>
      <c r="G445" s="9">
        <v>1</v>
      </c>
      <c r="H445" s="15">
        <v>6926.6</v>
      </c>
      <c r="I445" s="17">
        <f t="shared" si="6"/>
        <v>6926.6</v>
      </c>
      <c r="J445" s="2"/>
    </row>
    <row r="446" spans="1:10" x14ac:dyDescent="0.25">
      <c r="A446" s="9">
        <v>437</v>
      </c>
      <c r="B446" s="31">
        <v>45300</v>
      </c>
      <c r="C446" s="128">
        <v>45309</v>
      </c>
      <c r="D446" s="68" t="s">
        <v>346</v>
      </c>
      <c r="E446" s="6" t="s">
        <v>195</v>
      </c>
      <c r="F446" s="6">
        <v>44103103</v>
      </c>
      <c r="G446" s="9">
        <v>3</v>
      </c>
      <c r="H446" s="15">
        <v>7101.44</v>
      </c>
      <c r="I446" s="17">
        <f t="shared" si="6"/>
        <v>21304.32</v>
      </c>
      <c r="J446" s="2"/>
    </row>
    <row r="447" spans="1:10" x14ac:dyDescent="0.25">
      <c r="A447" s="9">
        <v>438</v>
      </c>
      <c r="B447" s="29">
        <v>44672</v>
      </c>
      <c r="C447" s="29">
        <v>45107</v>
      </c>
      <c r="D447" s="68" t="s">
        <v>165</v>
      </c>
      <c r="E447" s="6" t="s">
        <v>195</v>
      </c>
      <c r="F447" s="6">
        <v>44103103</v>
      </c>
      <c r="G447" s="9">
        <v>4</v>
      </c>
      <c r="H447" s="15">
        <v>5528.43</v>
      </c>
      <c r="I447" s="17">
        <f t="shared" si="6"/>
        <v>22113.72</v>
      </c>
      <c r="J447" s="2"/>
    </row>
    <row r="448" spans="1:10" x14ac:dyDescent="0.25">
      <c r="A448" s="9">
        <v>439</v>
      </c>
      <c r="B448" s="29">
        <v>45211</v>
      </c>
      <c r="C448" s="29">
        <v>45215</v>
      </c>
      <c r="D448" s="68" t="s">
        <v>347</v>
      </c>
      <c r="E448" s="6" t="s">
        <v>195</v>
      </c>
      <c r="F448" s="6">
        <v>44103103</v>
      </c>
      <c r="G448" s="9">
        <v>1</v>
      </c>
      <c r="H448" s="15">
        <v>6926.6</v>
      </c>
      <c r="I448" s="17">
        <f t="shared" si="6"/>
        <v>6926.6</v>
      </c>
      <c r="J448" s="2"/>
    </row>
    <row r="449" spans="1:11" x14ac:dyDescent="0.25">
      <c r="A449" s="9">
        <v>440</v>
      </c>
      <c r="B449" s="31">
        <v>45300</v>
      </c>
      <c r="C449" s="128">
        <v>45309</v>
      </c>
      <c r="D449" s="68" t="s">
        <v>347</v>
      </c>
      <c r="E449" s="6" t="s">
        <v>195</v>
      </c>
      <c r="F449" s="6">
        <v>44103103</v>
      </c>
      <c r="G449" s="9">
        <v>3</v>
      </c>
      <c r="H449" s="15">
        <v>7101.44</v>
      </c>
      <c r="I449" s="17">
        <f t="shared" si="6"/>
        <v>21304.32</v>
      </c>
      <c r="J449" s="2"/>
    </row>
    <row r="450" spans="1:11" x14ac:dyDescent="0.25">
      <c r="A450" s="9">
        <v>441</v>
      </c>
      <c r="B450" s="29">
        <v>44672</v>
      </c>
      <c r="C450" s="29">
        <v>45322</v>
      </c>
      <c r="D450" s="68" t="s">
        <v>166</v>
      </c>
      <c r="E450" s="6" t="s">
        <v>195</v>
      </c>
      <c r="F450" s="6">
        <v>44103103</v>
      </c>
      <c r="G450" s="9">
        <v>13</v>
      </c>
      <c r="H450" s="15">
        <v>11518.7</v>
      </c>
      <c r="I450" s="17">
        <f t="shared" si="6"/>
        <v>149743.1</v>
      </c>
      <c r="J450" s="2"/>
    </row>
    <row r="451" spans="1:11" s="3" customFormat="1" x14ac:dyDescent="0.25">
      <c r="A451" s="9">
        <v>442</v>
      </c>
      <c r="B451" s="31">
        <v>44354</v>
      </c>
      <c r="C451" s="31">
        <v>45177</v>
      </c>
      <c r="D451" s="74" t="s">
        <v>167</v>
      </c>
      <c r="E451" s="26" t="s">
        <v>195</v>
      </c>
      <c r="F451" s="26">
        <v>44103103</v>
      </c>
      <c r="G451" s="34">
        <v>15</v>
      </c>
      <c r="H451" s="28">
        <v>14884.05</v>
      </c>
      <c r="I451" s="17">
        <f t="shared" si="6"/>
        <v>223260.75</v>
      </c>
      <c r="J451" s="12"/>
    </row>
    <row r="452" spans="1:11" x14ac:dyDescent="0.25">
      <c r="A452" s="9">
        <v>443</v>
      </c>
      <c r="B452" s="29">
        <v>44593</v>
      </c>
      <c r="C452" s="29">
        <v>45107</v>
      </c>
      <c r="D452" s="68" t="s">
        <v>168</v>
      </c>
      <c r="E452" s="6" t="s">
        <v>195</v>
      </c>
      <c r="F452" s="6">
        <v>44103103</v>
      </c>
      <c r="G452" s="9">
        <v>19</v>
      </c>
      <c r="H452" s="15">
        <v>14884.05</v>
      </c>
      <c r="I452" s="17">
        <f t="shared" si="6"/>
        <v>282796.95</v>
      </c>
      <c r="J452" s="2"/>
    </row>
    <row r="453" spans="1:11" x14ac:dyDescent="0.25">
      <c r="A453" s="9">
        <v>444</v>
      </c>
      <c r="B453" s="29">
        <v>44551</v>
      </c>
      <c r="C453" s="29">
        <v>45107</v>
      </c>
      <c r="D453" s="68" t="s">
        <v>169</v>
      </c>
      <c r="E453" s="6" t="s">
        <v>195</v>
      </c>
      <c r="F453" s="6">
        <v>44103103</v>
      </c>
      <c r="G453" s="9">
        <v>18</v>
      </c>
      <c r="H453" s="15">
        <v>14884.05</v>
      </c>
      <c r="I453" s="17">
        <f t="shared" si="6"/>
        <v>267912.89999999997</v>
      </c>
      <c r="J453" s="2"/>
    </row>
    <row r="454" spans="1:11" x14ac:dyDescent="0.25">
      <c r="A454" s="9">
        <v>445</v>
      </c>
      <c r="B454" s="29">
        <v>45069</v>
      </c>
      <c r="C454" s="29">
        <v>45107</v>
      </c>
      <c r="D454" s="68" t="s">
        <v>170</v>
      </c>
      <c r="E454" s="6" t="s">
        <v>195</v>
      </c>
      <c r="F454" s="6">
        <v>44103103</v>
      </c>
      <c r="G454" s="9">
        <v>0</v>
      </c>
      <c r="H454" s="15">
        <v>3077.17</v>
      </c>
      <c r="I454" s="17">
        <f t="shared" si="6"/>
        <v>0</v>
      </c>
      <c r="J454" s="2"/>
    </row>
    <row r="455" spans="1:11" ht="17.25" customHeight="1" x14ac:dyDescent="0.25">
      <c r="A455" s="9">
        <v>446</v>
      </c>
      <c r="B455" s="29">
        <v>44929</v>
      </c>
      <c r="C455" s="29">
        <v>45107</v>
      </c>
      <c r="D455" s="68" t="s">
        <v>171</v>
      </c>
      <c r="E455" s="6" t="s">
        <v>195</v>
      </c>
      <c r="F455" s="6">
        <v>44103103</v>
      </c>
      <c r="G455" s="9">
        <v>5</v>
      </c>
      <c r="H455" s="15">
        <v>2283.08</v>
      </c>
      <c r="I455" s="17">
        <f t="shared" si="6"/>
        <v>11415.4</v>
      </c>
      <c r="J455" s="2"/>
    </row>
    <row r="456" spans="1:11" ht="17.25" customHeight="1" x14ac:dyDescent="0.25">
      <c r="A456" s="9">
        <v>447</v>
      </c>
      <c r="B456" s="29">
        <v>44929</v>
      </c>
      <c r="C456" s="29">
        <v>45107</v>
      </c>
      <c r="D456" s="68" t="s">
        <v>172</v>
      </c>
      <c r="E456" s="6" t="s">
        <v>195</v>
      </c>
      <c r="F456" s="6">
        <v>44103103</v>
      </c>
      <c r="G456" s="9">
        <v>5</v>
      </c>
      <c r="H456" s="15">
        <v>2283.08</v>
      </c>
      <c r="I456" s="17">
        <f t="shared" si="6"/>
        <v>11415.4</v>
      </c>
      <c r="J456" s="2"/>
    </row>
    <row r="457" spans="1:11" x14ac:dyDescent="0.25">
      <c r="A457" s="9">
        <v>448</v>
      </c>
      <c r="B457" s="29">
        <v>44929</v>
      </c>
      <c r="C457" s="29">
        <v>45107</v>
      </c>
      <c r="D457" s="68" t="s">
        <v>173</v>
      </c>
      <c r="E457" s="6" t="s">
        <v>195</v>
      </c>
      <c r="F457" s="6">
        <v>44103103</v>
      </c>
      <c r="G457" s="9">
        <v>5</v>
      </c>
      <c r="H457" s="19">
        <v>2283.08</v>
      </c>
      <c r="I457" s="17">
        <f t="shared" si="6"/>
        <v>11415.4</v>
      </c>
      <c r="J457" s="2"/>
    </row>
    <row r="458" spans="1:11" s="4" customFormat="1" x14ac:dyDescent="0.25">
      <c r="A458" s="9">
        <v>449</v>
      </c>
      <c r="B458" s="11">
        <v>45238</v>
      </c>
      <c r="C458" s="11">
        <v>45310</v>
      </c>
      <c r="D458" s="78" t="s">
        <v>357</v>
      </c>
      <c r="E458" s="18" t="s">
        <v>195</v>
      </c>
      <c r="F458" s="18">
        <v>82101502</v>
      </c>
      <c r="G458" s="18">
        <v>45000</v>
      </c>
      <c r="H458" s="22">
        <v>1.48</v>
      </c>
      <c r="I458" s="17">
        <f t="shared" si="6"/>
        <v>66600</v>
      </c>
      <c r="J458" s="5"/>
    </row>
    <row r="459" spans="1:11" s="4" customFormat="1" x14ac:dyDescent="0.25">
      <c r="A459" s="9">
        <v>450</v>
      </c>
      <c r="B459" s="11">
        <v>45469</v>
      </c>
      <c r="C459" s="11">
        <v>45471</v>
      </c>
      <c r="D459" s="78" t="s">
        <v>663</v>
      </c>
      <c r="E459" s="18" t="s">
        <v>195</v>
      </c>
      <c r="F459" s="18">
        <v>82101502</v>
      </c>
      <c r="G459" s="18">
        <v>6000</v>
      </c>
      <c r="H459" s="22"/>
      <c r="I459" s="17">
        <f t="shared" ref="I459:I460" si="7">+G459*H459</f>
        <v>0</v>
      </c>
      <c r="J459" s="5"/>
    </row>
    <row r="460" spans="1:11" s="4" customFormat="1" ht="15.75" thickBot="1" x14ac:dyDescent="0.3">
      <c r="A460" s="9">
        <v>451</v>
      </c>
      <c r="B460" s="11">
        <v>45453</v>
      </c>
      <c r="C460" s="11">
        <v>45463</v>
      </c>
      <c r="D460" s="172" t="s">
        <v>646</v>
      </c>
      <c r="E460" s="18" t="s">
        <v>195</v>
      </c>
      <c r="F460" s="173">
        <v>47121702</v>
      </c>
      <c r="G460" s="173">
        <v>15</v>
      </c>
      <c r="H460" s="22">
        <v>324.5</v>
      </c>
      <c r="I460" s="17">
        <f t="shared" si="7"/>
        <v>4867.5</v>
      </c>
      <c r="J460" s="5"/>
    </row>
    <row r="461" spans="1:11" s="2" customFormat="1" ht="15.75" thickBot="1" x14ac:dyDescent="0.3">
      <c r="A461" s="174"/>
      <c r="B461" s="175"/>
      <c r="C461" s="176"/>
      <c r="D461" s="95" t="s">
        <v>222</v>
      </c>
      <c r="E461" s="39"/>
      <c r="F461" s="39"/>
      <c r="G461" s="39"/>
      <c r="H461" s="19"/>
      <c r="I461" s="56">
        <f>SUM(I10:I460)</f>
        <v>8186122.8720000014</v>
      </c>
      <c r="K461" s="10"/>
    </row>
    <row r="462" spans="1:11" s="2" customFormat="1" x14ac:dyDescent="0.25">
      <c r="A462" s="40"/>
      <c r="B462" s="96"/>
      <c r="C462" s="96"/>
      <c r="D462" s="97"/>
      <c r="E462" s="40"/>
      <c r="F462" s="40"/>
      <c r="G462" s="40"/>
      <c r="H462" s="44"/>
      <c r="I462" s="43"/>
      <c r="K462" s="10"/>
    </row>
    <row r="463" spans="1:11" s="2" customFormat="1" x14ac:dyDescent="0.25">
      <c r="A463" s="40"/>
      <c r="B463" s="96"/>
      <c r="C463" s="96"/>
      <c r="D463" s="97"/>
      <c r="E463" s="40"/>
      <c r="F463" s="40"/>
      <c r="G463" s="40"/>
      <c r="H463" s="44"/>
      <c r="I463" s="43"/>
      <c r="K463" s="10"/>
    </row>
    <row r="464" spans="1:11" s="2" customFormat="1" x14ac:dyDescent="0.25">
      <c r="A464" s="40"/>
      <c r="B464" s="41"/>
      <c r="C464" s="41"/>
      <c r="D464" s="42"/>
      <c r="E464" s="40"/>
      <c r="F464" s="40"/>
      <c r="G464" s="40"/>
      <c r="H464" s="44"/>
      <c r="I464" s="43"/>
    </row>
    <row r="465" spans="1:10" s="2" customFormat="1" x14ac:dyDescent="0.25">
      <c r="A465" s="45"/>
      <c r="B465" s="41"/>
      <c r="C465" s="41"/>
      <c r="D465" s="42"/>
      <c r="E465" s="40"/>
      <c r="F465" s="40"/>
      <c r="G465" s="45"/>
      <c r="H465" s="44"/>
      <c r="I465" s="44"/>
    </row>
    <row r="466" spans="1:10" x14ac:dyDescent="0.25">
      <c r="A466" s="6">
        <v>1</v>
      </c>
      <c r="B466" s="135">
        <v>45203</v>
      </c>
      <c r="C466" s="135">
        <v>45210</v>
      </c>
      <c r="D466" s="46" t="s">
        <v>422</v>
      </c>
      <c r="E466" s="6" t="s">
        <v>194</v>
      </c>
      <c r="F466" s="6">
        <v>47131818</v>
      </c>
      <c r="G466" s="47">
        <v>0</v>
      </c>
      <c r="H466" s="19">
        <v>1829</v>
      </c>
      <c r="I466" s="19">
        <f>+G466*H466</f>
        <v>0</v>
      </c>
      <c r="J466" s="2"/>
    </row>
    <row r="467" spans="1:10" x14ac:dyDescent="0.25">
      <c r="A467" s="6">
        <v>2</v>
      </c>
      <c r="B467" s="135">
        <v>45310</v>
      </c>
      <c r="C467" s="135">
        <v>45335</v>
      </c>
      <c r="D467" s="46" t="s">
        <v>423</v>
      </c>
      <c r="E467" s="6" t="s">
        <v>194</v>
      </c>
      <c r="F467" s="6">
        <v>47131818</v>
      </c>
      <c r="G467" s="47">
        <v>47</v>
      </c>
      <c r="H467" s="19">
        <v>1121</v>
      </c>
      <c r="I467" s="19">
        <f t="shared" ref="I467:I530" si="8">+G467*H467</f>
        <v>52687</v>
      </c>
      <c r="J467" s="2"/>
    </row>
    <row r="468" spans="1:10" x14ac:dyDescent="0.25">
      <c r="A468" s="6">
        <v>3</v>
      </c>
      <c r="B468" s="135">
        <v>45449</v>
      </c>
      <c r="C468" s="135">
        <v>45455</v>
      </c>
      <c r="D468" s="46" t="s">
        <v>507</v>
      </c>
      <c r="E468" s="6" t="s">
        <v>194</v>
      </c>
      <c r="F468" s="6">
        <v>47131818</v>
      </c>
      <c r="G468" s="47">
        <v>32</v>
      </c>
      <c r="H468" s="19">
        <v>1326.91</v>
      </c>
      <c r="I468" s="19">
        <f t="shared" si="8"/>
        <v>42461.120000000003</v>
      </c>
      <c r="J468" s="2"/>
    </row>
    <row r="469" spans="1:10" x14ac:dyDescent="0.25">
      <c r="A469" s="6">
        <v>4</v>
      </c>
      <c r="B469" s="135">
        <v>45278</v>
      </c>
      <c r="C469" s="135">
        <v>45280</v>
      </c>
      <c r="D469" s="6" t="s">
        <v>361</v>
      </c>
      <c r="E469" s="6" t="s">
        <v>195</v>
      </c>
      <c r="F469" s="6">
        <v>47131816</v>
      </c>
      <c r="G469" s="47">
        <v>25</v>
      </c>
      <c r="H469" s="19">
        <v>149.46</v>
      </c>
      <c r="I469" s="19">
        <f t="shared" si="8"/>
        <v>3736.5</v>
      </c>
      <c r="J469" s="2"/>
    </row>
    <row r="470" spans="1:10" x14ac:dyDescent="0.25">
      <c r="A470" s="6">
        <v>5</v>
      </c>
      <c r="B470" s="135">
        <v>45419</v>
      </c>
      <c r="C470" s="135">
        <v>45422</v>
      </c>
      <c r="D470" s="6" t="s">
        <v>508</v>
      </c>
      <c r="E470" s="6" t="s">
        <v>195</v>
      </c>
      <c r="F470" s="6">
        <v>47131816</v>
      </c>
      <c r="G470" s="47">
        <v>48</v>
      </c>
      <c r="H470" s="19">
        <v>261.3</v>
      </c>
      <c r="I470" s="19">
        <f t="shared" si="8"/>
        <v>12542.400000000001</v>
      </c>
      <c r="J470" s="2"/>
    </row>
    <row r="471" spans="1:10" ht="14.25" customHeight="1" x14ac:dyDescent="0.25">
      <c r="A471" s="6">
        <v>6</v>
      </c>
      <c r="B471" s="135">
        <v>45419</v>
      </c>
      <c r="C471" s="135">
        <v>45422</v>
      </c>
      <c r="D471" s="6" t="s">
        <v>509</v>
      </c>
      <c r="E471" s="6" t="s">
        <v>195</v>
      </c>
      <c r="F471" s="6">
        <v>47131816</v>
      </c>
      <c r="G471" s="47">
        <v>42</v>
      </c>
      <c r="H471" s="19">
        <v>796.15</v>
      </c>
      <c r="I471" s="19">
        <f t="shared" si="8"/>
        <v>33438.299999999996</v>
      </c>
      <c r="J471" s="2"/>
    </row>
    <row r="472" spans="1:10" ht="14.25" customHeight="1" x14ac:dyDescent="0.25">
      <c r="A472" s="6">
        <v>7</v>
      </c>
      <c r="B472" s="135">
        <v>45278</v>
      </c>
      <c r="C472" s="135">
        <v>45280</v>
      </c>
      <c r="D472" s="6" t="s">
        <v>362</v>
      </c>
      <c r="E472" s="6" t="s">
        <v>195</v>
      </c>
      <c r="F472" s="6">
        <v>47131816</v>
      </c>
      <c r="G472" s="47">
        <v>41</v>
      </c>
      <c r="H472" s="19">
        <v>444.77</v>
      </c>
      <c r="I472" s="19">
        <f t="shared" si="8"/>
        <v>18235.57</v>
      </c>
      <c r="J472" s="2"/>
    </row>
    <row r="473" spans="1:10" ht="14.25" customHeight="1" x14ac:dyDescent="0.25">
      <c r="A473" s="6">
        <v>8</v>
      </c>
      <c r="B473" s="135">
        <v>45433</v>
      </c>
      <c r="C473" s="135">
        <v>45443</v>
      </c>
      <c r="D473" s="6" t="s">
        <v>453</v>
      </c>
      <c r="E473" s="6" t="s">
        <v>232</v>
      </c>
      <c r="F473" s="18">
        <v>50161509</v>
      </c>
      <c r="G473" s="47">
        <v>24</v>
      </c>
      <c r="H473" s="19">
        <v>172.84</v>
      </c>
      <c r="I473" s="19">
        <f t="shared" si="8"/>
        <v>4148.16</v>
      </c>
      <c r="J473" s="2"/>
    </row>
    <row r="474" spans="1:10" ht="14.25" customHeight="1" x14ac:dyDescent="0.25">
      <c r="A474" s="6">
        <v>9</v>
      </c>
      <c r="B474" s="135">
        <v>45469</v>
      </c>
      <c r="C474" s="135">
        <v>45469</v>
      </c>
      <c r="D474" s="6" t="s">
        <v>453</v>
      </c>
      <c r="E474" s="6" t="s">
        <v>232</v>
      </c>
      <c r="F474" s="18">
        <v>50161509</v>
      </c>
      <c r="G474" s="47">
        <v>40</v>
      </c>
      <c r="H474" s="19">
        <v>180.96</v>
      </c>
      <c r="I474" s="19">
        <f t="shared" si="8"/>
        <v>7238.4000000000005</v>
      </c>
      <c r="J474" s="2"/>
    </row>
    <row r="475" spans="1:10" x14ac:dyDescent="0.25">
      <c r="A475" s="6">
        <v>10</v>
      </c>
      <c r="B475" s="135">
        <v>42916</v>
      </c>
      <c r="C475" s="135">
        <v>45107</v>
      </c>
      <c r="D475" s="46" t="s">
        <v>174</v>
      </c>
      <c r="E475" s="6" t="s">
        <v>195</v>
      </c>
      <c r="F475" s="6"/>
      <c r="G475" s="47">
        <v>0</v>
      </c>
      <c r="H475" s="19">
        <v>2.6</v>
      </c>
      <c r="I475" s="19">
        <f t="shared" si="8"/>
        <v>0</v>
      </c>
      <c r="J475" s="2"/>
    </row>
    <row r="476" spans="1:10" x14ac:dyDescent="0.25">
      <c r="A476" s="6">
        <v>11</v>
      </c>
      <c r="B476" s="135">
        <v>45432</v>
      </c>
      <c r="C476" s="135">
        <v>45433</v>
      </c>
      <c r="D476" s="48" t="s">
        <v>175</v>
      </c>
      <c r="E476" s="6" t="s">
        <v>196</v>
      </c>
      <c r="F476" s="6">
        <v>50202301</v>
      </c>
      <c r="G476" s="47">
        <v>94</v>
      </c>
      <c r="H476" s="19">
        <v>135</v>
      </c>
      <c r="I476" s="19">
        <f t="shared" si="8"/>
        <v>12690</v>
      </c>
      <c r="J476" s="2"/>
    </row>
    <row r="477" spans="1:10" s="4" customFormat="1" x14ac:dyDescent="0.25">
      <c r="A477" s="6">
        <v>12</v>
      </c>
      <c r="B477" s="136">
        <v>45407</v>
      </c>
      <c r="C477" s="136">
        <v>45412</v>
      </c>
      <c r="D477" s="49" t="s">
        <v>176</v>
      </c>
      <c r="E477" s="18" t="s">
        <v>195</v>
      </c>
      <c r="F477" s="18">
        <v>50202301</v>
      </c>
      <c r="G477" s="50">
        <v>22</v>
      </c>
      <c r="H477" s="22">
        <v>60</v>
      </c>
      <c r="I477" s="19">
        <f t="shared" si="8"/>
        <v>1320</v>
      </c>
      <c r="J477" s="5"/>
    </row>
    <row r="478" spans="1:10" x14ac:dyDescent="0.25">
      <c r="A478" s="6">
        <v>13</v>
      </c>
      <c r="B478" s="135">
        <v>44635</v>
      </c>
      <c r="C478" s="135">
        <v>45289</v>
      </c>
      <c r="D478" s="46" t="s">
        <v>177</v>
      </c>
      <c r="E478" s="6" t="s">
        <v>195</v>
      </c>
      <c r="F478" s="6">
        <v>47131602</v>
      </c>
      <c r="G478" s="47">
        <v>64</v>
      </c>
      <c r="H478" s="19">
        <v>13.87</v>
      </c>
      <c r="I478" s="19">
        <f t="shared" si="8"/>
        <v>887.68</v>
      </c>
      <c r="J478" s="2"/>
    </row>
    <row r="479" spans="1:10" x14ac:dyDescent="0.25">
      <c r="A479" s="6">
        <v>14</v>
      </c>
      <c r="B479" s="135">
        <v>45278</v>
      </c>
      <c r="C479" s="135">
        <v>45280</v>
      </c>
      <c r="D479" s="46" t="s">
        <v>363</v>
      </c>
      <c r="E479" s="6" t="s">
        <v>195</v>
      </c>
      <c r="F479" s="6">
        <v>47131602</v>
      </c>
      <c r="G479" s="47">
        <v>16</v>
      </c>
      <c r="H479" s="19">
        <v>24.32</v>
      </c>
      <c r="I479" s="19">
        <f t="shared" si="8"/>
        <v>389.12</v>
      </c>
      <c r="J479" s="2"/>
    </row>
    <row r="480" spans="1:10" x14ac:dyDescent="0.25">
      <c r="A480" s="6">
        <v>15</v>
      </c>
      <c r="B480" s="135">
        <v>45419</v>
      </c>
      <c r="C480" s="135">
        <v>45422</v>
      </c>
      <c r="D480" s="46" t="s">
        <v>510</v>
      </c>
      <c r="E480" s="6" t="s">
        <v>195</v>
      </c>
      <c r="F480" s="6">
        <v>47131602</v>
      </c>
      <c r="G480" s="47">
        <v>100</v>
      </c>
      <c r="H480" s="19">
        <v>24.5</v>
      </c>
      <c r="I480" s="19">
        <f t="shared" si="8"/>
        <v>2450</v>
      </c>
      <c r="J480" s="2"/>
    </row>
    <row r="481" spans="1:10" s="4" customFormat="1" x14ac:dyDescent="0.25">
      <c r="A481" s="6">
        <v>16</v>
      </c>
      <c r="B481" s="137">
        <v>45440</v>
      </c>
      <c r="C481" s="137">
        <v>45443</v>
      </c>
      <c r="D481" s="49" t="s">
        <v>178</v>
      </c>
      <c r="E481" s="141" t="s">
        <v>197</v>
      </c>
      <c r="F481" s="141">
        <v>50201706</v>
      </c>
      <c r="G481" s="50">
        <v>260</v>
      </c>
      <c r="H481" s="51">
        <v>275.00119999999998</v>
      </c>
      <c r="I481" s="19">
        <f t="shared" si="8"/>
        <v>71500.311999999991</v>
      </c>
      <c r="J481" s="5"/>
    </row>
    <row r="482" spans="1:10" s="4" customFormat="1" x14ac:dyDescent="0.25">
      <c r="A482" s="6">
        <v>17</v>
      </c>
      <c r="B482" s="137">
        <v>45440</v>
      </c>
      <c r="C482" s="137">
        <v>45443</v>
      </c>
      <c r="D482" s="49" t="s">
        <v>384</v>
      </c>
      <c r="E482" s="141" t="s">
        <v>197</v>
      </c>
      <c r="F482" s="141">
        <v>50201706</v>
      </c>
      <c r="G482" s="50">
        <v>10</v>
      </c>
      <c r="H482" s="51">
        <v>250.00320000000002</v>
      </c>
      <c r="I482" s="19">
        <f t="shared" si="8"/>
        <v>2500.0320000000002</v>
      </c>
      <c r="J482" s="5"/>
    </row>
    <row r="483" spans="1:10" s="4" customFormat="1" x14ac:dyDescent="0.25">
      <c r="A483" s="6">
        <v>18</v>
      </c>
      <c r="B483" s="135">
        <v>44635</v>
      </c>
      <c r="C483" s="135">
        <v>45107</v>
      </c>
      <c r="D483" s="48" t="s">
        <v>179</v>
      </c>
      <c r="E483" s="6" t="s">
        <v>195</v>
      </c>
      <c r="F483" s="6">
        <v>47131611</v>
      </c>
      <c r="G483" s="50">
        <v>12</v>
      </c>
      <c r="H483" s="51">
        <v>162.4</v>
      </c>
      <c r="I483" s="19">
        <f t="shared" si="8"/>
        <v>1948.8000000000002</v>
      </c>
      <c r="J483" s="5"/>
    </row>
    <row r="484" spans="1:10" x14ac:dyDescent="0.25">
      <c r="A484" s="6">
        <v>19</v>
      </c>
      <c r="B484" s="135">
        <v>44771</v>
      </c>
      <c r="C484" s="135">
        <v>45107</v>
      </c>
      <c r="D484" s="48" t="s">
        <v>212</v>
      </c>
      <c r="E484" s="6" t="s">
        <v>213</v>
      </c>
      <c r="F484" s="6">
        <v>52152104</v>
      </c>
      <c r="G484" s="47">
        <v>18</v>
      </c>
      <c r="H484" s="19">
        <v>218.06</v>
      </c>
      <c r="I484" s="19">
        <f t="shared" si="8"/>
        <v>3925.08</v>
      </c>
      <c r="J484" s="2"/>
    </row>
    <row r="485" spans="1:10" x14ac:dyDescent="0.25">
      <c r="A485" s="6">
        <v>20</v>
      </c>
      <c r="B485" s="135">
        <v>45449</v>
      </c>
      <c r="C485" s="135">
        <v>45455</v>
      </c>
      <c r="D485" s="46" t="s">
        <v>511</v>
      </c>
      <c r="E485" s="6" t="s">
        <v>194</v>
      </c>
      <c r="F485" s="6">
        <v>47131807</v>
      </c>
      <c r="G485" s="47">
        <v>27</v>
      </c>
      <c r="H485" s="19">
        <v>108.19</v>
      </c>
      <c r="I485" s="19">
        <f t="shared" si="8"/>
        <v>2921.13</v>
      </c>
      <c r="J485" s="2"/>
    </row>
    <row r="486" spans="1:10" x14ac:dyDescent="0.25">
      <c r="A486" s="6">
        <v>21</v>
      </c>
      <c r="B486" s="135">
        <v>45342</v>
      </c>
      <c r="C486" s="135">
        <v>45348</v>
      </c>
      <c r="D486" s="46" t="s">
        <v>406</v>
      </c>
      <c r="E486" s="6" t="s">
        <v>195</v>
      </c>
      <c r="F486" s="6">
        <v>47121501</v>
      </c>
      <c r="G486" s="47">
        <v>11</v>
      </c>
      <c r="H486" s="19">
        <v>262.26</v>
      </c>
      <c r="I486" s="19">
        <f t="shared" si="8"/>
        <v>2884.8599999999997</v>
      </c>
      <c r="J486" s="2"/>
    </row>
    <row r="487" spans="1:10" x14ac:dyDescent="0.25">
      <c r="A487" s="6">
        <v>22</v>
      </c>
      <c r="B487" s="135">
        <v>45419</v>
      </c>
      <c r="C487" s="135">
        <v>45422</v>
      </c>
      <c r="D487" s="46" t="s">
        <v>512</v>
      </c>
      <c r="E487" s="6" t="s">
        <v>195</v>
      </c>
      <c r="F487" s="6">
        <v>47121804</v>
      </c>
      <c r="G487" s="47">
        <v>11</v>
      </c>
      <c r="H487" s="19">
        <v>408.28</v>
      </c>
      <c r="I487" s="19">
        <f t="shared" si="8"/>
        <v>4491.08</v>
      </c>
      <c r="J487" s="2"/>
    </row>
    <row r="488" spans="1:10" x14ac:dyDescent="0.25">
      <c r="A488" s="6">
        <v>23</v>
      </c>
      <c r="B488" s="135">
        <v>44771</v>
      </c>
      <c r="C488" s="135">
        <v>45107</v>
      </c>
      <c r="D488" s="46" t="s">
        <v>211</v>
      </c>
      <c r="E488" s="6" t="s">
        <v>195</v>
      </c>
      <c r="F488" s="6">
        <v>52151704</v>
      </c>
      <c r="G488" s="47">
        <v>18</v>
      </c>
      <c r="H488" s="19">
        <v>72.69</v>
      </c>
      <c r="I488" s="19">
        <f t="shared" si="8"/>
        <v>1308.42</v>
      </c>
      <c r="J488" s="2"/>
    </row>
    <row r="489" spans="1:10" x14ac:dyDescent="0.25">
      <c r="A489" s="6">
        <v>24</v>
      </c>
      <c r="B489" s="135">
        <v>45068</v>
      </c>
      <c r="C489" s="135">
        <v>45107</v>
      </c>
      <c r="D489" s="49" t="s">
        <v>282</v>
      </c>
      <c r="E489" s="6" t="s">
        <v>201</v>
      </c>
      <c r="F489" s="6">
        <v>52151503</v>
      </c>
      <c r="G489" s="47">
        <v>7</v>
      </c>
      <c r="H489" s="19">
        <v>4124.1000000000004</v>
      </c>
      <c r="I489" s="19">
        <f t="shared" si="8"/>
        <v>28868.700000000004</v>
      </c>
      <c r="J489" s="2"/>
    </row>
    <row r="490" spans="1:10" x14ac:dyDescent="0.25">
      <c r="A490" s="6">
        <v>25</v>
      </c>
      <c r="B490" s="135">
        <v>45194</v>
      </c>
      <c r="C490" s="135">
        <v>45198</v>
      </c>
      <c r="D490" s="49" t="s">
        <v>315</v>
      </c>
      <c r="E490" s="6" t="s">
        <v>201</v>
      </c>
      <c r="F490" s="6">
        <v>52151503</v>
      </c>
      <c r="G490" s="47">
        <v>4</v>
      </c>
      <c r="H490" s="19">
        <v>4767.2</v>
      </c>
      <c r="I490" s="19">
        <f t="shared" si="8"/>
        <v>19068.8</v>
      </c>
      <c r="J490" s="2"/>
    </row>
    <row r="491" spans="1:10" x14ac:dyDescent="0.25">
      <c r="A491" s="6">
        <v>26</v>
      </c>
      <c r="B491" s="135">
        <v>44179</v>
      </c>
      <c r="C491" s="135">
        <v>45107</v>
      </c>
      <c r="D491" s="46" t="s">
        <v>180</v>
      </c>
      <c r="E491" s="6" t="s">
        <v>196</v>
      </c>
      <c r="F491" s="6">
        <v>52151503</v>
      </c>
      <c r="G491" s="47">
        <v>4</v>
      </c>
      <c r="H491" s="19">
        <v>23.6</v>
      </c>
      <c r="I491" s="19">
        <f t="shared" si="8"/>
        <v>94.4</v>
      </c>
      <c r="J491" s="2"/>
    </row>
    <row r="492" spans="1:10" x14ac:dyDescent="0.25">
      <c r="A492" s="6">
        <v>27</v>
      </c>
      <c r="B492" s="135">
        <v>43312</v>
      </c>
      <c r="C492" s="135">
        <v>45107</v>
      </c>
      <c r="D492" s="46" t="s">
        <v>181</v>
      </c>
      <c r="E492" s="6" t="s">
        <v>201</v>
      </c>
      <c r="F492" s="6">
        <v>52151503</v>
      </c>
      <c r="G492" s="47">
        <v>15</v>
      </c>
      <c r="H492" s="19">
        <v>55.39</v>
      </c>
      <c r="I492" s="19">
        <f t="shared" si="8"/>
        <v>830.85</v>
      </c>
      <c r="J492" s="2"/>
    </row>
    <row r="493" spans="1:10" x14ac:dyDescent="0.25">
      <c r="A493" s="6">
        <v>28</v>
      </c>
      <c r="B493" s="135">
        <v>44771</v>
      </c>
      <c r="C493" s="135">
        <v>45107</v>
      </c>
      <c r="D493" s="46" t="s">
        <v>220</v>
      </c>
      <c r="E493" s="6" t="s">
        <v>195</v>
      </c>
      <c r="F493" s="6">
        <v>52152008</v>
      </c>
      <c r="G493" s="47">
        <v>6</v>
      </c>
      <c r="H493" s="19">
        <v>586.46</v>
      </c>
      <c r="I493" s="19">
        <f t="shared" si="8"/>
        <v>3518.76</v>
      </c>
      <c r="J493" s="2"/>
    </row>
    <row r="494" spans="1:10" x14ac:dyDescent="0.25">
      <c r="A494" s="6">
        <v>29</v>
      </c>
      <c r="B494" s="137">
        <v>45310</v>
      </c>
      <c r="C494" s="135">
        <v>45335</v>
      </c>
      <c r="D494" s="49" t="s">
        <v>365</v>
      </c>
      <c r="E494" s="6" t="s">
        <v>194</v>
      </c>
      <c r="F494" s="6">
        <v>47131821</v>
      </c>
      <c r="G494" s="50">
        <v>12</v>
      </c>
      <c r="H494" s="19">
        <v>295</v>
      </c>
      <c r="I494" s="19">
        <f t="shared" si="8"/>
        <v>3540</v>
      </c>
      <c r="J494" s="2"/>
    </row>
    <row r="495" spans="1:10" x14ac:dyDescent="0.25">
      <c r="A495" s="6">
        <v>30</v>
      </c>
      <c r="B495" s="137">
        <v>45449</v>
      </c>
      <c r="C495" s="135">
        <v>45455</v>
      </c>
      <c r="D495" s="49" t="s">
        <v>514</v>
      </c>
      <c r="E495" s="6" t="s">
        <v>194</v>
      </c>
      <c r="F495" s="6">
        <v>47131821</v>
      </c>
      <c r="G495" s="50">
        <v>16</v>
      </c>
      <c r="H495" s="19">
        <v>520.55999999999995</v>
      </c>
      <c r="I495" s="19">
        <f t="shared" si="8"/>
        <v>8328.9599999999991</v>
      </c>
      <c r="J495" s="2"/>
    </row>
    <row r="496" spans="1:10" x14ac:dyDescent="0.25">
      <c r="A496" s="6">
        <v>31</v>
      </c>
      <c r="B496" s="135">
        <v>45449</v>
      </c>
      <c r="C496" s="135">
        <v>45455</v>
      </c>
      <c r="D496" s="6" t="s">
        <v>513</v>
      </c>
      <c r="E496" s="6" t="s">
        <v>194</v>
      </c>
      <c r="F496" s="6">
        <v>47131803</v>
      </c>
      <c r="G496" s="47">
        <v>30</v>
      </c>
      <c r="H496" s="19">
        <v>163.31</v>
      </c>
      <c r="I496" s="19">
        <f t="shared" si="8"/>
        <v>4899.3</v>
      </c>
      <c r="J496" s="2"/>
    </row>
    <row r="497" spans="1:10" x14ac:dyDescent="0.25">
      <c r="A497" s="6">
        <v>32</v>
      </c>
      <c r="B497" s="135">
        <v>44179</v>
      </c>
      <c r="C497" s="135">
        <v>45107</v>
      </c>
      <c r="D497" s="48" t="s">
        <v>182</v>
      </c>
      <c r="E497" s="6" t="s">
        <v>194</v>
      </c>
      <c r="F497" s="6">
        <v>47131827</v>
      </c>
      <c r="G497" s="47">
        <v>3</v>
      </c>
      <c r="H497" s="19">
        <v>191.16</v>
      </c>
      <c r="I497" s="19">
        <f t="shared" si="8"/>
        <v>573.48</v>
      </c>
      <c r="J497" s="2"/>
    </row>
    <row r="498" spans="1:10" x14ac:dyDescent="0.25">
      <c r="A498" s="6">
        <v>33</v>
      </c>
      <c r="B498" s="135">
        <v>45278</v>
      </c>
      <c r="C498" s="135">
        <v>45280</v>
      </c>
      <c r="D498" s="46" t="s">
        <v>364</v>
      </c>
      <c r="E498" s="6" t="s">
        <v>197</v>
      </c>
      <c r="F498" s="6">
        <v>47131811</v>
      </c>
      <c r="G498" s="47">
        <v>0</v>
      </c>
      <c r="H498" s="19">
        <v>54.56</v>
      </c>
      <c r="I498" s="19">
        <f t="shared" si="8"/>
        <v>0</v>
      </c>
      <c r="J498" s="2"/>
    </row>
    <row r="499" spans="1:10" x14ac:dyDescent="0.25">
      <c r="A499" s="6">
        <v>34</v>
      </c>
      <c r="B499" s="135">
        <v>45419</v>
      </c>
      <c r="C499" s="135">
        <v>45422</v>
      </c>
      <c r="D499" s="46" t="s">
        <v>515</v>
      </c>
      <c r="E499" s="6" t="s">
        <v>197</v>
      </c>
      <c r="F499" s="6">
        <v>47131811</v>
      </c>
      <c r="G499" s="47">
        <v>60</v>
      </c>
      <c r="H499" s="19">
        <v>1690.28</v>
      </c>
      <c r="I499" s="19">
        <f t="shared" si="8"/>
        <v>101416.8</v>
      </c>
      <c r="J499" s="2"/>
    </row>
    <row r="500" spans="1:10" s="3" customFormat="1" x14ac:dyDescent="0.25">
      <c r="A500" s="6">
        <v>35</v>
      </c>
      <c r="B500" s="138">
        <v>44321</v>
      </c>
      <c r="C500" s="138">
        <v>45107</v>
      </c>
      <c r="D500" s="46" t="s">
        <v>198</v>
      </c>
      <c r="E500" s="26" t="s">
        <v>195</v>
      </c>
      <c r="F500" s="26">
        <v>47131704</v>
      </c>
      <c r="G500" s="117">
        <v>3</v>
      </c>
      <c r="H500" s="27">
        <v>744.8</v>
      </c>
      <c r="I500" s="19">
        <f t="shared" si="8"/>
        <v>2234.3999999999996</v>
      </c>
      <c r="J500" s="12"/>
    </row>
    <row r="501" spans="1:10" s="3" customFormat="1" x14ac:dyDescent="0.25">
      <c r="A501" s="6">
        <v>36</v>
      </c>
      <c r="B501" s="138">
        <v>45278</v>
      </c>
      <c r="C501" s="138">
        <v>45280</v>
      </c>
      <c r="D501" s="46" t="s">
        <v>366</v>
      </c>
      <c r="E501" s="26" t="s">
        <v>195</v>
      </c>
      <c r="F501" s="26">
        <v>47131704</v>
      </c>
      <c r="G501" s="117">
        <v>22</v>
      </c>
      <c r="H501" s="27">
        <v>1401.84</v>
      </c>
      <c r="I501" s="19">
        <f t="shared" si="8"/>
        <v>30840.48</v>
      </c>
      <c r="J501" s="12"/>
    </row>
    <row r="502" spans="1:10" x14ac:dyDescent="0.25">
      <c r="A502" s="6">
        <v>37</v>
      </c>
      <c r="B502" s="135">
        <v>44329</v>
      </c>
      <c r="C502" s="135">
        <v>45107</v>
      </c>
      <c r="D502" s="46" t="s">
        <v>183</v>
      </c>
      <c r="E502" s="6" t="s">
        <v>195</v>
      </c>
      <c r="F502" s="6">
        <v>47131701</v>
      </c>
      <c r="G502" s="47">
        <v>1</v>
      </c>
      <c r="H502" s="19">
        <v>2183</v>
      </c>
      <c r="I502" s="19">
        <f t="shared" si="8"/>
        <v>2183</v>
      </c>
      <c r="J502" s="2"/>
    </row>
    <row r="503" spans="1:10" x14ac:dyDescent="0.25">
      <c r="A503" s="6">
        <v>38</v>
      </c>
      <c r="B503" s="135">
        <v>45278</v>
      </c>
      <c r="C503" s="135">
        <v>45280</v>
      </c>
      <c r="D503" s="46" t="s">
        <v>367</v>
      </c>
      <c r="E503" s="6" t="s">
        <v>195</v>
      </c>
      <c r="F503" s="6">
        <v>47131701</v>
      </c>
      <c r="G503" s="47">
        <v>19</v>
      </c>
      <c r="H503" s="19">
        <v>1433.7</v>
      </c>
      <c r="I503" s="19">
        <f t="shared" si="8"/>
        <v>27240.3</v>
      </c>
      <c r="J503" s="2"/>
    </row>
    <row r="504" spans="1:10" x14ac:dyDescent="0.25">
      <c r="A504" s="6">
        <v>39</v>
      </c>
      <c r="B504" s="135">
        <v>45356</v>
      </c>
      <c r="C504" s="135">
        <v>45366</v>
      </c>
      <c r="D504" s="46" t="s">
        <v>457</v>
      </c>
      <c r="E504" s="6" t="s">
        <v>195</v>
      </c>
      <c r="F504" s="6">
        <v>47131706</v>
      </c>
      <c r="G504" s="47">
        <v>5</v>
      </c>
      <c r="H504" s="19">
        <v>979.4</v>
      </c>
      <c r="I504" s="19">
        <f t="shared" si="8"/>
        <v>4897</v>
      </c>
      <c r="J504" s="2"/>
    </row>
    <row r="505" spans="1:10" x14ac:dyDescent="0.25">
      <c r="A505" s="6">
        <v>40</v>
      </c>
      <c r="B505" s="135">
        <v>45278</v>
      </c>
      <c r="C505" s="135">
        <v>45280</v>
      </c>
      <c r="D505" s="46" t="s">
        <v>368</v>
      </c>
      <c r="E505" s="6" t="s">
        <v>195</v>
      </c>
      <c r="F505" s="6">
        <v>47131604</v>
      </c>
      <c r="G505" s="47">
        <v>22</v>
      </c>
      <c r="H505" s="19">
        <v>280.95999999999998</v>
      </c>
      <c r="I505" s="19">
        <f t="shared" si="8"/>
        <v>6181.12</v>
      </c>
      <c r="J505" s="2"/>
    </row>
    <row r="506" spans="1:10" x14ac:dyDescent="0.25">
      <c r="A506" s="6">
        <v>41</v>
      </c>
      <c r="B506" s="135">
        <v>44635</v>
      </c>
      <c r="C506" s="135">
        <v>45107</v>
      </c>
      <c r="D506" s="46" t="s">
        <v>184</v>
      </c>
      <c r="E506" s="6" t="s">
        <v>195</v>
      </c>
      <c r="F506" s="6">
        <v>47131603</v>
      </c>
      <c r="G506" s="47">
        <v>12</v>
      </c>
      <c r="H506" s="19">
        <v>15.93</v>
      </c>
      <c r="I506" s="19">
        <f t="shared" si="8"/>
        <v>191.16</v>
      </c>
      <c r="J506" s="2"/>
    </row>
    <row r="507" spans="1:10" x14ac:dyDescent="0.25">
      <c r="A507" s="6">
        <v>42</v>
      </c>
      <c r="B507" s="135">
        <v>45419</v>
      </c>
      <c r="C507" s="135">
        <v>45422</v>
      </c>
      <c r="D507" s="46" t="s">
        <v>521</v>
      </c>
      <c r="E507" s="6" t="s">
        <v>195</v>
      </c>
      <c r="F507" s="6">
        <v>47131603</v>
      </c>
      <c r="G507" s="47">
        <v>100</v>
      </c>
      <c r="H507" s="19">
        <v>32.659999999999997</v>
      </c>
      <c r="I507" s="19">
        <f t="shared" si="8"/>
        <v>3265.9999999999995</v>
      </c>
      <c r="J507" s="2"/>
    </row>
    <row r="508" spans="1:10" s="4" customFormat="1" x14ac:dyDescent="0.25">
      <c r="A508" s="6">
        <v>43</v>
      </c>
      <c r="B508" s="136">
        <v>45342</v>
      </c>
      <c r="C508" s="136">
        <v>45348</v>
      </c>
      <c r="D508" s="49" t="s">
        <v>386</v>
      </c>
      <c r="E508" s="18" t="s">
        <v>196</v>
      </c>
      <c r="F508" s="18">
        <v>47121701</v>
      </c>
      <c r="G508" s="50">
        <v>0</v>
      </c>
      <c r="H508" s="22">
        <v>446.62</v>
      </c>
      <c r="I508" s="19">
        <f t="shared" si="8"/>
        <v>0</v>
      </c>
      <c r="J508" s="5"/>
    </row>
    <row r="509" spans="1:10" s="4" customFormat="1" x14ac:dyDescent="0.25">
      <c r="A509" s="6">
        <v>44</v>
      </c>
      <c r="B509" s="136">
        <v>45453</v>
      </c>
      <c r="C509" s="136">
        <v>45463</v>
      </c>
      <c r="D509" s="49" t="s">
        <v>647</v>
      </c>
      <c r="E509" s="18" t="s">
        <v>200</v>
      </c>
      <c r="F509" s="18">
        <v>47121701</v>
      </c>
      <c r="G509" s="50">
        <v>20</v>
      </c>
      <c r="H509" s="22">
        <v>590</v>
      </c>
      <c r="I509" s="19">
        <f t="shared" si="8"/>
        <v>11800</v>
      </c>
      <c r="J509" s="5"/>
    </row>
    <row r="510" spans="1:10" s="4" customFormat="1" x14ac:dyDescent="0.25">
      <c r="A510" s="6">
        <v>45</v>
      </c>
      <c r="B510" s="136">
        <v>45453</v>
      </c>
      <c r="C510" s="136">
        <v>45463</v>
      </c>
      <c r="D510" s="49" t="s">
        <v>648</v>
      </c>
      <c r="E510" s="18" t="s">
        <v>200</v>
      </c>
      <c r="F510" s="18">
        <v>47121701</v>
      </c>
      <c r="G510" s="50">
        <v>15</v>
      </c>
      <c r="H510" s="22">
        <v>300.02999999999997</v>
      </c>
      <c r="I510" s="19">
        <f t="shared" si="8"/>
        <v>4500.45</v>
      </c>
      <c r="J510" s="5"/>
    </row>
    <row r="511" spans="1:10" s="4" customFormat="1" x14ac:dyDescent="0.25">
      <c r="A511" s="6">
        <v>46</v>
      </c>
      <c r="B511" s="136">
        <v>45342</v>
      </c>
      <c r="C511" s="136">
        <v>45348</v>
      </c>
      <c r="D511" s="49" t="s">
        <v>649</v>
      </c>
      <c r="E511" s="18" t="s">
        <v>196</v>
      </c>
      <c r="F511" s="18">
        <v>47121701</v>
      </c>
      <c r="G511" s="50">
        <v>50</v>
      </c>
      <c r="H511" s="22">
        <v>165.16</v>
      </c>
      <c r="I511" s="19">
        <f t="shared" si="8"/>
        <v>8258</v>
      </c>
      <c r="J511" s="5"/>
    </row>
    <row r="512" spans="1:10" s="4" customFormat="1" x14ac:dyDescent="0.25">
      <c r="A512" s="6">
        <v>47</v>
      </c>
      <c r="B512" s="136">
        <v>45453</v>
      </c>
      <c r="C512" s="136">
        <v>45463</v>
      </c>
      <c r="D512" s="49" t="s">
        <v>650</v>
      </c>
      <c r="E512" s="18" t="s">
        <v>200</v>
      </c>
      <c r="F512" s="18">
        <v>47121701</v>
      </c>
      <c r="G512" s="50">
        <v>100</v>
      </c>
      <c r="H512" s="22">
        <v>177</v>
      </c>
      <c r="I512" s="19">
        <f t="shared" si="8"/>
        <v>17700</v>
      </c>
      <c r="J512" s="5"/>
    </row>
    <row r="513" spans="1:10" x14ac:dyDescent="0.25">
      <c r="A513" s="6">
        <v>48</v>
      </c>
      <c r="B513" s="135">
        <v>44417</v>
      </c>
      <c r="C513" s="135">
        <v>45107</v>
      </c>
      <c r="D513" s="46" t="s">
        <v>185</v>
      </c>
      <c r="E513" s="6" t="s">
        <v>194</v>
      </c>
      <c r="F513" s="6">
        <v>47131816</v>
      </c>
      <c r="G513" s="47">
        <v>26</v>
      </c>
      <c r="H513" s="19">
        <v>660.8</v>
      </c>
      <c r="I513" s="19">
        <f t="shared" si="8"/>
        <v>17180.8</v>
      </c>
      <c r="J513" s="2"/>
    </row>
    <row r="514" spans="1:10" x14ac:dyDescent="0.25">
      <c r="A514" s="6">
        <v>49</v>
      </c>
      <c r="B514" s="135">
        <v>45147</v>
      </c>
      <c r="C514" s="135">
        <v>45148</v>
      </c>
      <c r="D514" s="46" t="s">
        <v>269</v>
      </c>
      <c r="E514" s="6" t="s">
        <v>232</v>
      </c>
      <c r="F514" s="6">
        <v>46181504</v>
      </c>
      <c r="G514" s="47">
        <v>76</v>
      </c>
      <c r="H514" s="19">
        <v>130.65</v>
      </c>
      <c r="I514" s="19">
        <f t="shared" si="8"/>
        <v>9929.4</v>
      </c>
      <c r="J514" s="2"/>
    </row>
    <row r="515" spans="1:10" x14ac:dyDescent="0.25">
      <c r="A515" s="6">
        <v>50</v>
      </c>
      <c r="B515" s="135">
        <v>45342</v>
      </c>
      <c r="C515" s="135">
        <v>45348</v>
      </c>
      <c r="D515" s="46" t="s">
        <v>407</v>
      </c>
      <c r="E515" s="6" t="s">
        <v>232</v>
      </c>
      <c r="F515" s="6">
        <v>46181504</v>
      </c>
      <c r="G515" s="47">
        <v>122</v>
      </c>
      <c r="H515" s="19">
        <v>89.92</v>
      </c>
      <c r="I515" s="19">
        <f t="shared" si="8"/>
        <v>10970.24</v>
      </c>
      <c r="J515" s="2"/>
    </row>
    <row r="516" spans="1:10" x14ac:dyDescent="0.25">
      <c r="A516" s="6">
        <v>51</v>
      </c>
      <c r="B516" s="135">
        <v>44771</v>
      </c>
      <c r="C516" s="135">
        <v>45107</v>
      </c>
      <c r="D516" s="6" t="s">
        <v>221</v>
      </c>
      <c r="E516" s="6" t="s">
        <v>195</v>
      </c>
      <c r="F516" s="6">
        <v>48101505</v>
      </c>
      <c r="G516" s="47">
        <v>4</v>
      </c>
      <c r="H516" s="19">
        <v>817.74</v>
      </c>
      <c r="I516" s="19">
        <f t="shared" si="8"/>
        <v>3270.96</v>
      </c>
      <c r="J516" s="2"/>
    </row>
    <row r="517" spans="1:10" x14ac:dyDescent="0.25">
      <c r="A517" s="6">
        <v>52</v>
      </c>
      <c r="B517" s="135">
        <v>45355</v>
      </c>
      <c r="C517" s="135">
        <v>45366</v>
      </c>
      <c r="D517" s="6" t="s">
        <v>377</v>
      </c>
      <c r="E517" s="6" t="s">
        <v>194</v>
      </c>
      <c r="F517" s="6">
        <v>47131805</v>
      </c>
      <c r="G517" s="47">
        <v>21</v>
      </c>
      <c r="H517" s="19">
        <v>218.3</v>
      </c>
      <c r="I517" s="19">
        <f t="shared" si="8"/>
        <v>4584.3</v>
      </c>
      <c r="J517" s="2"/>
    </row>
    <row r="518" spans="1:10" x14ac:dyDescent="0.25">
      <c r="A518" s="6">
        <v>53</v>
      </c>
      <c r="B518" s="135">
        <v>45449</v>
      </c>
      <c r="C518" s="135">
        <v>45455</v>
      </c>
      <c r="D518" s="6" t="s">
        <v>517</v>
      </c>
      <c r="E518" s="6" t="s">
        <v>194</v>
      </c>
      <c r="F518" s="6">
        <v>47131805</v>
      </c>
      <c r="G518" s="47">
        <v>20</v>
      </c>
      <c r="H518" s="19">
        <v>261.3</v>
      </c>
      <c r="I518" s="19">
        <f t="shared" si="8"/>
        <v>5226</v>
      </c>
      <c r="J518" s="2"/>
    </row>
    <row r="519" spans="1:10" x14ac:dyDescent="0.25">
      <c r="A519" s="6">
        <v>54</v>
      </c>
      <c r="B519" s="135">
        <v>45355</v>
      </c>
      <c r="C519" s="135">
        <v>45366</v>
      </c>
      <c r="D519" s="6" t="s">
        <v>376</v>
      </c>
      <c r="E519" s="6" t="s">
        <v>194</v>
      </c>
      <c r="F519" s="6">
        <v>47131805</v>
      </c>
      <c r="G519" s="47">
        <v>8</v>
      </c>
      <c r="H519" s="19">
        <v>151.04</v>
      </c>
      <c r="I519" s="19">
        <f t="shared" si="8"/>
        <v>1208.32</v>
      </c>
      <c r="J519" s="2"/>
    </row>
    <row r="520" spans="1:10" x14ac:dyDescent="0.25">
      <c r="A520" s="6">
        <v>55</v>
      </c>
      <c r="B520" s="135">
        <v>45449</v>
      </c>
      <c r="C520" s="135">
        <v>45455</v>
      </c>
      <c r="D520" s="6" t="s">
        <v>516</v>
      </c>
      <c r="E520" s="6" t="s">
        <v>194</v>
      </c>
      <c r="F520" s="6">
        <v>47131805</v>
      </c>
      <c r="G520" s="47">
        <v>20</v>
      </c>
      <c r="H520" s="19">
        <v>238.84</v>
      </c>
      <c r="I520" s="19">
        <f t="shared" si="8"/>
        <v>4776.8</v>
      </c>
      <c r="J520" s="2"/>
    </row>
    <row r="521" spans="1:10" x14ac:dyDescent="0.25">
      <c r="A521" s="6">
        <v>56</v>
      </c>
      <c r="B521" s="135">
        <v>44771</v>
      </c>
      <c r="C521" s="135">
        <v>45107</v>
      </c>
      <c r="D521" s="46" t="s">
        <v>214</v>
      </c>
      <c r="E521" s="6" t="s">
        <v>203</v>
      </c>
      <c r="F521" s="6">
        <v>48101901</v>
      </c>
      <c r="G521" s="47">
        <v>1</v>
      </c>
      <c r="H521" s="19">
        <v>33799.919999999998</v>
      </c>
      <c r="I521" s="19">
        <f t="shared" si="8"/>
        <v>33799.919999999998</v>
      </c>
      <c r="J521" s="2"/>
    </row>
    <row r="522" spans="1:10" x14ac:dyDescent="0.25">
      <c r="A522" s="6">
        <v>57</v>
      </c>
      <c r="B522" s="135">
        <v>44771</v>
      </c>
      <c r="C522" s="135">
        <v>45107</v>
      </c>
      <c r="D522" s="46" t="s">
        <v>215</v>
      </c>
      <c r="E522" s="6" t="s">
        <v>195</v>
      </c>
      <c r="F522" s="6">
        <v>48101902</v>
      </c>
      <c r="G522" s="47">
        <v>1</v>
      </c>
      <c r="H522" s="19">
        <v>17608.669999999998</v>
      </c>
      <c r="I522" s="19">
        <f t="shared" si="8"/>
        <v>17608.669999999998</v>
      </c>
      <c r="J522" s="2"/>
    </row>
    <row r="523" spans="1:10" x14ac:dyDescent="0.25">
      <c r="A523" s="6">
        <v>58</v>
      </c>
      <c r="B523" s="135">
        <v>45419</v>
      </c>
      <c r="C523" s="135">
        <v>45422</v>
      </c>
      <c r="D523" s="46" t="s">
        <v>522</v>
      </c>
      <c r="E523" s="6" t="s">
        <v>195</v>
      </c>
      <c r="F523" s="6">
        <v>47131502</v>
      </c>
      <c r="G523" s="47">
        <v>100</v>
      </c>
      <c r="H523" s="19">
        <v>61.24</v>
      </c>
      <c r="I523" s="19">
        <f t="shared" si="8"/>
        <v>6124</v>
      </c>
      <c r="J523" s="2"/>
    </row>
    <row r="524" spans="1:10" x14ac:dyDescent="0.25">
      <c r="A524" s="6">
        <v>59</v>
      </c>
      <c r="B524" s="135">
        <v>45433</v>
      </c>
      <c r="C524" s="135">
        <v>45443</v>
      </c>
      <c r="D524" s="46" t="s">
        <v>451</v>
      </c>
      <c r="E524" s="6" t="s">
        <v>452</v>
      </c>
      <c r="F524" s="6">
        <v>50131702</v>
      </c>
      <c r="G524" s="47">
        <v>141</v>
      </c>
      <c r="H524" s="19">
        <v>92</v>
      </c>
      <c r="I524" s="19">
        <f t="shared" si="8"/>
        <v>12972</v>
      </c>
      <c r="J524" s="2"/>
    </row>
    <row r="525" spans="1:10" x14ac:dyDescent="0.25">
      <c r="A525" s="6">
        <v>60</v>
      </c>
      <c r="B525" s="135">
        <v>45469</v>
      </c>
      <c r="C525" s="135">
        <v>45469</v>
      </c>
      <c r="D525" s="46" t="s">
        <v>451</v>
      </c>
      <c r="E525" s="6" t="s">
        <v>452</v>
      </c>
      <c r="F525" s="6">
        <v>50131702</v>
      </c>
      <c r="G525" s="47">
        <v>280</v>
      </c>
      <c r="H525" s="19">
        <v>89</v>
      </c>
      <c r="I525" s="19">
        <f t="shared" si="8"/>
        <v>24920</v>
      </c>
      <c r="J525" s="2"/>
    </row>
    <row r="526" spans="1:10" x14ac:dyDescent="0.25">
      <c r="A526" s="6">
        <v>61</v>
      </c>
      <c r="B526" s="135">
        <v>42916</v>
      </c>
      <c r="C526" s="135">
        <v>45107</v>
      </c>
      <c r="D526" s="46" t="s">
        <v>186</v>
      </c>
      <c r="E526" s="6" t="s">
        <v>194</v>
      </c>
      <c r="F526" s="6">
        <v>48101902</v>
      </c>
      <c r="G526" s="47">
        <v>1</v>
      </c>
      <c r="H526" s="19">
        <v>500.95</v>
      </c>
      <c r="I526" s="19">
        <f t="shared" si="8"/>
        <v>500.95</v>
      </c>
      <c r="J526" s="2"/>
    </row>
    <row r="527" spans="1:10" x14ac:dyDescent="0.25">
      <c r="A527" s="6">
        <v>62</v>
      </c>
      <c r="B527" s="135">
        <v>44924</v>
      </c>
      <c r="C527" s="135">
        <v>45107</v>
      </c>
      <c r="D527" s="46" t="s">
        <v>263</v>
      </c>
      <c r="E527" s="6" t="s">
        <v>194</v>
      </c>
      <c r="F527" s="6">
        <v>47131814</v>
      </c>
      <c r="G527" s="47">
        <v>2</v>
      </c>
      <c r="H527" s="19">
        <v>144.18</v>
      </c>
      <c r="I527" s="19">
        <f t="shared" si="8"/>
        <v>288.36</v>
      </c>
      <c r="J527" s="2"/>
    </row>
    <row r="528" spans="1:10" x14ac:dyDescent="0.25">
      <c r="A528" s="6">
        <v>63</v>
      </c>
      <c r="B528" s="135">
        <v>44771</v>
      </c>
      <c r="C528" s="135">
        <v>45107</v>
      </c>
      <c r="D528" s="46" t="s">
        <v>217</v>
      </c>
      <c r="E528" s="6" t="s">
        <v>195</v>
      </c>
      <c r="F528" s="6">
        <v>52151807</v>
      </c>
      <c r="G528" s="47">
        <v>2</v>
      </c>
      <c r="H528" s="19">
        <v>6387.46</v>
      </c>
      <c r="I528" s="19">
        <f t="shared" si="8"/>
        <v>12774.92</v>
      </c>
      <c r="J528" s="2"/>
    </row>
    <row r="529" spans="1:10" s="4" customFormat="1" ht="14.25" customHeight="1" x14ac:dyDescent="0.25">
      <c r="A529" s="6">
        <v>64</v>
      </c>
      <c r="B529" s="136">
        <v>45219</v>
      </c>
      <c r="C529" s="135">
        <v>45222</v>
      </c>
      <c r="D529" s="49" t="s">
        <v>335</v>
      </c>
      <c r="E529" s="18" t="s">
        <v>292</v>
      </c>
      <c r="F529" s="18">
        <v>14111704</v>
      </c>
      <c r="G529" s="50">
        <v>84</v>
      </c>
      <c r="H529" s="22">
        <v>2531.1</v>
      </c>
      <c r="I529" s="19">
        <f t="shared" si="8"/>
        <v>212612.4</v>
      </c>
      <c r="J529" s="5"/>
    </row>
    <row r="530" spans="1:10" s="4" customFormat="1" ht="14.25" customHeight="1" x14ac:dyDescent="0.25">
      <c r="A530" s="6">
        <v>65</v>
      </c>
      <c r="B530" s="136">
        <v>45441</v>
      </c>
      <c r="C530" s="135">
        <v>45443</v>
      </c>
      <c r="D530" s="49" t="s">
        <v>610</v>
      </c>
      <c r="E530" s="18" t="s">
        <v>611</v>
      </c>
      <c r="F530" s="18">
        <v>14111704001</v>
      </c>
      <c r="G530" s="50">
        <v>10</v>
      </c>
      <c r="H530" s="22">
        <v>670.24</v>
      </c>
      <c r="I530" s="19">
        <f t="shared" si="8"/>
        <v>6702.4</v>
      </c>
      <c r="J530" s="5"/>
    </row>
    <row r="531" spans="1:10" s="4" customFormat="1" ht="14.25" customHeight="1" x14ac:dyDescent="0.25">
      <c r="A531" s="6">
        <v>66</v>
      </c>
      <c r="B531" s="136">
        <v>45456</v>
      </c>
      <c r="C531" s="135">
        <v>45460</v>
      </c>
      <c r="D531" s="49" t="s">
        <v>267</v>
      </c>
      <c r="E531" s="18" t="s">
        <v>264</v>
      </c>
      <c r="F531" s="18">
        <v>14111704</v>
      </c>
      <c r="G531" s="50">
        <v>119</v>
      </c>
      <c r="H531" s="22">
        <v>40.119999999999997</v>
      </c>
      <c r="I531" s="19">
        <f t="shared" ref="I531:I565" si="9">+G531*H531</f>
        <v>4774.28</v>
      </c>
      <c r="J531" s="5"/>
    </row>
    <row r="532" spans="1:10" s="4" customFormat="1" ht="14.25" customHeight="1" x14ac:dyDescent="0.25">
      <c r="A532" s="6">
        <v>67</v>
      </c>
      <c r="B532" s="136">
        <v>45441</v>
      </c>
      <c r="C532" s="135">
        <v>45443</v>
      </c>
      <c r="D532" s="49" t="s">
        <v>618</v>
      </c>
      <c r="E532" s="18" t="s">
        <v>264</v>
      </c>
      <c r="F532" s="18">
        <v>1411170402</v>
      </c>
      <c r="G532" s="50">
        <v>50</v>
      </c>
      <c r="H532" s="22">
        <v>25.96</v>
      </c>
      <c r="I532" s="19">
        <f t="shared" si="9"/>
        <v>1298</v>
      </c>
      <c r="J532" s="5"/>
    </row>
    <row r="533" spans="1:10" x14ac:dyDescent="0.25">
      <c r="A533" s="6">
        <v>68</v>
      </c>
      <c r="B533" s="136">
        <v>45300</v>
      </c>
      <c r="C533" s="135">
        <v>45328</v>
      </c>
      <c r="D533" s="49" t="s">
        <v>334</v>
      </c>
      <c r="E533" s="18" t="s">
        <v>264</v>
      </c>
      <c r="F533" s="6">
        <v>14111705</v>
      </c>
      <c r="G533" s="50">
        <v>0</v>
      </c>
      <c r="H533" s="19">
        <v>265.5</v>
      </c>
      <c r="I533" s="19">
        <f t="shared" si="9"/>
        <v>0</v>
      </c>
      <c r="J533" s="2"/>
    </row>
    <row r="534" spans="1:10" x14ac:dyDescent="0.25">
      <c r="A534" s="6">
        <v>69</v>
      </c>
      <c r="B534" s="136">
        <v>45441</v>
      </c>
      <c r="C534" s="135">
        <v>45443</v>
      </c>
      <c r="D534" s="49" t="s">
        <v>609</v>
      </c>
      <c r="E534" s="6" t="s">
        <v>199</v>
      </c>
      <c r="F534" s="6">
        <v>1411170504</v>
      </c>
      <c r="G534" s="50">
        <v>134</v>
      </c>
      <c r="H534" s="19">
        <v>271.39999999999998</v>
      </c>
      <c r="I534" s="19">
        <f t="shared" si="9"/>
        <v>36367.599999999999</v>
      </c>
      <c r="J534" s="2"/>
    </row>
    <row r="535" spans="1:10" x14ac:dyDescent="0.25">
      <c r="A535" s="6">
        <v>70</v>
      </c>
      <c r="B535" s="136">
        <v>44771</v>
      </c>
      <c r="C535" s="135">
        <v>45107</v>
      </c>
      <c r="D535" s="49" t="s">
        <v>218</v>
      </c>
      <c r="E535" s="6" t="s">
        <v>195</v>
      </c>
      <c r="F535" s="6">
        <v>52151813</v>
      </c>
      <c r="G535" s="50">
        <v>22</v>
      </c>
      <c r="H535" s="19">
        <v>560.72</v>
      </c>
      <c r="I535" s="19">
        <f t="shared" si="9"/>
        <v>12335.84</v>
      </c>
      <c r="J535" s="2"/>
    </row>
    <row r="536" spans="1:10" x14ac:dyDescent="0.25">
      <c r="A536" s="6">
        <v>71</v>
      </c>
      <c r="B536" s="136">
        <v>44713</v>
      </c>
      <c r="C536" s="135">
        <v>45107</v>
      </c>
      <c r="D536" s="49" t="s">
        <v>230</v>
      </c>
      <c r="E536" s="6" t="s">
        <v>231</v>
      </c>
      <c r="F536" s="6">
        <v>14111611</v>
      </c>
      <c r="G536" s="50">
        <v>45</v>
      </c>
      <c r="H536" s="19">
        <v>132.21</v>
      </c>
      <c r="I536" s="19">
        <f t="shared" si="9"/>
        <v>5949.4500000000007</v>
      </c>
      <c r="J536" s="2"/>
    </row>
    <row r="537" spans="1:10" x14ac:dyDescent="0.25">
      <c r="A537" s="6">
        <v>72</v>
      </c>
      <c r="B537" s="135">
        <v>45419</v>
      </c>
      <c r="C537" s="135">
        <v>45422</v>
      </c>
      <c r="D537" s="49" t="s">
        <v>519</v>
      </c>
      <c r="E537" s="6" t="s">
        <v>195</v>
      </c>
      <c r="F537" s="6">
        <v>47131816</v>
      </c>
      <c r="G537" s="50">
        <v>73</v>
      </c>
      <c r="H537" s="19">
        <v>79.61</v>
      </c>
      <c r="I537" s="19">
        <f t="shared" si="9"/>
        <v>5811.53</v>
      </c>
      <c r="J537" s="2"/>
    </row>
    <row r="538" spans="1:10" x14ac:dyDescent="0.25">
      <c r="A538" s="6">
        <v>73</v>
      </c>
      <c r="B538" s="136">
        <v>44825</v>
      </c>
      <c r="C538" s="135">
        <v>45107</v>
      </c>
      <c r="D538" s="49" t="s">
        <v>235</v>
      </c>
      <c r="E538" s="6" t="s">
        <v>195</v>
      </c>
      <c r="F538" s="6">
        <v>47131816</v>
      </c>
      <c r="G538" s="50">
        <v>9</v>
      </c>
      <c r="H538" s="19">
        <v>147.5</v>
      </c>
      <c r="I538" s="19">
        <f t="shared" si="9"/>
        <v>1327.5</v>
      </c>
      <c r="J538" s="2"/>
    </row>
    <row r="539" spans="1:10" x14ac:dyDescent="0.25">
      <c r="A539" s="6">
        <v>74</v>
      </c>
      <c r="B539" s="135">
        <v>45419</v>
      </c>
      <c r="C539" s="135">
        <v>45422</v>
      </c>
      <c r="D539" s="49" t="s">
        <v>518</v>
      </c>
      <c r="E539" s="6" t="s">
        <v>195</v>
      </c>
      <c r="F539" s="6">
        <v>47131816</v>
      </c>
      <c r="G539" s="50">
        <v>120</v>
      </c>
      <c r="H539" s="19">
        <v>244.97</v>
      </c>
      <c r="I539" s="19">
        <f t="shared" si="9"/>
        <v>29396.400000000001</v>
      </c>
      <c r="J539" s="2"/>
    </row>
    <row r="540" spans="1:10" x14ac:dyDescent="0.25">
      <c r="A540" s="6">
        <v>75</v>
      </c>
      <c r="B540" s="136">
        <v>44431</v>
      </c>
      <c r="C540" s="135">
        <v>45107</v>
      </c>
      <c r="D540" s="49" t="s">
        <v>187</v>
      </c>
      <c r="E540" s="6" t="s">
        <v>200</v>
      </c>
      <c r="F540" s="6">
        <v>52151502</v>
      </c>
      <c r="G540" s="50">
        <v>3</v>
      </c>
      <c r="H540" s="19">
        <v>51.92</v>
      </c>
      <c r="I540" s="19">
        <f t="shared" si="9"/>
        <v>155.76</v>
      </c>
      <c r="J540" s="2"/>
    </row>
    <row r="541" spans="1:10" x14ac:dyDescent="0.25">
      <c r="A541" s="6">
        <v>76</v>
      </c>
      <c r="B541" s="136">
        <v>43048</v>
      </c>
      <c r="C541" s="135">
        <v>45107</v>
      </c>
      <c r="D541" s="49" t="s">
        <v>188</v>
      </c>
      <c r="E541" s="6" t="s">
        <v>201</v>
      </c>
      <c r="F541" s="6">
        <v>52151502</v>
      </c>
      <c r="G541" s="50">
        <v>19</v>
      </c>
      <c r="H541" s="19">
        <v>170.59</v>
      </c>
      <c r="I541" s="19">
        <f t="shared" si="9"/>
        <v>3241.21</v>
      </c>
      <c r="J541" s="2"/>
    </row>
    <row r="542" spans="1:10" x14ac:dyDescent="0.25">
      <c r="A542" s="6">
        <v>77</v>
      </c>
      <c r="B542" s="136">
        <v>44635</v>
      </c>
      <c r="C542" s="135">
        <v>45107</v>
      </c>
      <c r="D542" s="18" t="s">
        <v>189</v>
      </c>
      <c r="E542" s="6" t="s">
        <v>195</v>
      </c>
      <c r="F542" s="6">
        <v>47131611</v>
      </c>
      <c r="G542" s="50">
        <v>1</v>
      </c>
      <c r="H542" s="19">
        <v>105.02</v>
      </c>
      <c r="I542" s="19">
        <f t="shared" si="9"/>
        <v>105.02</v>
      </c>
      <c r="J542" s="2"/>
    </row>
    <row r="543" spans="1:10" x14ac:dyDescent="0.25">
      <c r="A543" s="6">
        <v>78</v>
      </c>
      <c r="B543" s="135">
        <v>45419</v>
      </c>
      <c r="C543" s="135">
        <v>45422</v>
      </c>
      <c r="D543" s="18" t="s">
        <v>520</v>
      </c>
      <c r="E543" s="6" t="s">
        <v>195</v>
      </c>
      <c r="F543" s="6">
        <v>47131611</v>
      </c>
      <c r="G543" s="50">
        <v>12</v>
      </c>
      <c r="H543" s="19">
        <v>149.02000000000001</v>
      </c>
      <c r="I543" s="19">
        <f t="shared" si="9"/>
        <v>1788.2400000000002</v>
      </c>
      <c r="J543" s="2"/>
    </row>
    <row r="544" spans="1:10" x14ac:dyDescent="0.25">
      <c r="A544" s="6">
        <v>79</v>
      </c>
      <c r="B544" s="139">
        <v>45300</v>
      </c>
      <c r="C544" s="135">
        <v>45309</v>
      </c>
      <c r="D544" s="49" t="s">
        <v>337</v>
      </c>
      <c r="E544" s="6" t="s">
        <v>268</v>
      </c>
      <c r="F544" s="6">
        <v>14111705</v>
      </c>
      <c r="G544" s="50">
        <v>4</v>
      </c>
      <c r="H544" s="19">
        <v>1351.1</v>
      </c>
      <c r="I544" s="19">
        <f t="shared" si="9"/>
        <v>5404.4</v>
      </c>
      <c r="J544" s="2"/>
    </row>
    <row r="545" spans="1:10" x14ac:dyDescent="0.25">
      <c r="A545" s="6">
        <v>80</v>
      </c>
      <c r="B545" s="139">
        <v>45441</v>
      </c>
      <c r="C545" s="135">
        <v>45443</v>
      </c>
      <c r="D545" s="49" t="s">
        <v>612</v>
      </c>
      <c r="E545" s="6" t="s">
        <v>196</v>
      </c>
      <c r="F545" s="6">
        <v>1411170502</v>
      </c>
      <c r="G545" s="50">
        <v>10</v>
      </c>
      <c r="H545" s="19">
        <v>3923.5</v>
      </c>
      <c r="I545" s="19">
        <f t="shared" si="9"/>
        <v>39235</v>
      </c>
      <c r="J545" s="2"/>
    </row>
    <row r="546" spans="1:10" x14ac:dyDescent="0.25">
      <c r="A546" s="6">
        <v>81</v>
      </c>
      <c r="B546" s="136">
        <v>45300</v>
      </c>
      <c r="C546" s="135">
        <v>45328</v>
      </c>
      <c r="D546" s="49" t="s">
        <v>336</v>
      </c>
      <c r="E546" s="6" t="s">
        <v>201</v>
      </c>
      <c r="F546" s="6">
        <v>14111705</v>
      </c>
      <c r="G546" s="50">
        <v>25</v>
      </c>
      <c r="H546" s="19">
        <v>3333.5</v>
      </c>
      <c r="I546" s="19">
        <f t="shared" si="9"/>
        <v>83337.5</v>
      </c>
      <c r="J546" s="2"/>
    </row>
    <row r="547" spans="1:10" x14ac:dyDescent="0.25">
      <c r="A547" s="6">
        <v>82</v>
      </c>
      <c r="B547" s="136">
        <v>45441</v>
      </c>
      <c r="C547" s="135">
        <v>45443</v>
      </c>
      <c r="D547" s="49" t="s">
        <v>613</v>
      </c>
      <c r="E547" s="6" t="s">
        <v>202</v>
      </c>
      <c r="F547" s="6">
        <v>1411170505</v>
      </c>
      <c r="G547" s="50">
        <v>10</v>
      </c>
      <c r="H547" s="19">
        <v>3964.8</v>
      </c>
      <c r="I547" s="19">
        <f t="shared" si="9"/>
        <v>39648</v>
      </c>
      <c r="J547" s="2"/>
    </row>
    <row r="548" spans="1:10" x14ac:dyDescent="0.25">
      <c r="A548" s="6">
        <v>83</v>
      </c>
      <c r="B548" s="136">
        <v>45278</v>
      </c>
      <c r="C548" s="135">
        <v>45280</v>
      </c>
      <c r="D548" s="49" t="s">
        <v>651</v>
      </c>
      <c r="E548" s="6" t="s">
        <v>195</v>
      </c>
      <c r="F548" s="6">
        <v>47131501</v>
      </c>
      <c r="G548" s="50">
        <v>12</v>
      </c>
      <c r="H548" s="19">
        <v>217.45</v>
      </c>
      <c r="I548" s="19">
        <f t="shared" si="9"/>
        <v>2609.3999999999996</v>
      </c>
      <c r="J548" s="2"/>
    </row>
    <row r="549" spans="1:10" x14ac:dyDescent="0.25">
      <c r="A549" s="6">
        <v>84</v>
      </c>
      <c r="B549" s="136">
        <v>45204</v>
      </c>
      <c r="C549" s="135">
        <v>45209</v>
      </c>
      <c r="D549" s="49" t="s">
        <v>318</v>
      </c>
      <c r="E549" s="6" t="s">
        <v>203</v>
      </c>
      <c r="F549" s="6">
        <v>82141507</v>
      </c>
      <c r="G549" s="50">
        <v>4736</v>
      </c>
      <c r="H549" s="19">
        <v>8.26</v>
      </c>
      <c r="I549" s="19">
        <f t="shared" si="9"/>
        <v>39119.360000000001</v>
      </c>
      <c r="J549" s="2"/>
    </row>
    <row r="550" spans="1:10" x14ac:dyDescent="0.25">
      <c r="A550" s="6">
        <v>85</v>
      </c>
      <c r="B550" s="136">
        <v>44771</v>
      </c>
      <c r="C550" s="135">
        <v>45107</v>
      </c>
      <c r="D550" s="49" t="s">
        <v>210</v>
      </c>
      <c r="E550" s="6" t="s">
        <v>195</v>
      </c>
      <c r="F550" s="6">
        <v>52152101</v>
      </c>
      <c r="G550" s="50">
        <v>12</v>
      </c>
      <c r="H550" s="19">
        <v>735.78</v>
      </c>
      <c r="I550" s="19">
        <f t="shared" si="9"/>
        <v>8829.36</v>
      </c>
      <c r="J550" s="2"/>
    </row>
    <row r="551" spans="1:10" s="3" customFormat="1" x14ac:dyDescent="0.25">
      <c r="A551" s="6">
        <v>86</v>
      </c>
      <c r="B551" s="138">
        <v>45068</v>
      </c>
      <c r="C551" s="138">
        <v>45107</v>
      </c>
      <c r="D551" s="46" t="s">
        <v>283</v>
      </c>
      <c r="E551" s="26" t="s">
        <v>201</v>
      </c>
      <c r="F551" s="26">
        <v>52151503</v>
      </c>
      <c r="G551" s="117">
        <v>10</v>
      </c>
      <c r="H551" s="27">
        <v>4124.1000000000004</v>
      </c>
      <c r="I551" s="19">
        <f t="shared" si="9"/>
        <v>41241</v>
      </c>
      <c r="J551" s="12"/>
    </row>
    <row r="552" spans="1:10" x14ac:dyDescent="0.25">
      <c r="A552" s="6">
        <v>87</v>
      </c>
      <c r="B552" s="136">
        <v>45194</v>
      </c>
      <c r="C552" s="135">
        <v>45198</v>
      </c>
      <c r="D552" s="49" t="s">
        <v>316</v>
      </c>
      <c r="E552" s="6" t="s">
        <v>201</v>
      </c>
      <c r="F552" s="6">
        <v>52151503</v>
      </c>
      <c r="G552" s="50">
        <v>4</v>
      </c>
      <c r="H552" s="19">
        <v>4672.8</v>
      </c>
      <c r="I552" s="19">
        <f t="shared" si="9"/>
        <v>18691.2</v>
      </c>
      <c r="J552" s="2"/>
    </row>
    <row r="553" spans="1:10" x14ac:dyDescent="0.25">
      <c r="A553" s="6">
        <v>88</v>
      </c>
      <c r="B553" s="136">
        <v>44771</v>
      </c>
      <c r="C553" s="135">
        <v>45107</v>
      </c>
      <c r="D553" s="49" t="s">
        <v>219</v>
      </c>
      <c r="E553" s="6" t="s">
        <v>195</v>
      </c>
      <c r="F553" s="6">
        <v>52152010</v>
      </c>
      <c r="G553" s="50">
        <v>1</v>
      </c>
      <c r="H553" s="19">
        <v>2534.9899999999998</v>
      </c>
      <c r="I553" s="19">
        <f t="shared" si="9"/>
        <v>2534.9899999999998</v>
      </c>
      <c r="J553" s="2"/>
    </row>
    <row r="554" spans="1:10" x14ac:dyDescent="0.25">
      <c r="A554" s="6">
        <v>89</v>
      </c>
      <c r="B554" s="136">
        <v>45050</v>
      </c>
      <c r="C554" s="135">
        <v>45107</v>
      </c>
      <c r="D554" s="49" t="s">
        <v>270</v>
      </c>
      <c r="E554" s="6" t="s">
        <v>250</v>
      </c>
      <c r="F554" s="6">
        <v>47131501</v>
      </c>
      <c r="G554" s="50">
        <v>2</v>
      </c>
      <c r="H554" s="19">
        <v>2301</v>
      </c>
      <c r="I554" s="19">
        <f t="shared" si="9"/>
        <v>4602</v>
      </c>
      <c r="J554" s="2"/>
    </row>
    <row r="555" spans="1:10" x14ac:dyDescent="0.25">
      <c r="A555" s="6">
        <v>90</v>
      </c>
      <c r="B555" s="136">
        <v>45278</v>
      </c>
      <c r="C555" s="135">
        <v>45280</v>
      </c>
      <c r="D555" s="18" t="s">
        <v>369</v>
      </c>
      <c r="E555" s="6" t="s">
        <v>195</v>
      </c>
      <c r="F555" s="6">
        <v>47131502</v>
      </c>
      <c r="G555" s="50">
        <v>52</v>
      </c>
      <c r="H555" s="19">
        <v>98.77</v>
      </c>
      <c r="I555" s="19">
        <f t="shared" si="9"/>
        <v>5136.04</v>
      </c>
      <c r="J555" s="2"/>
    </row>
    <row r="556" spans="1:10" x14ac:dyDescent="0.25">
      <c r="A556" s="6">
        <v>91</v>
      </c>
      <c r="B556" s="136">
        <v>44771</v>
      </c>
      <c r="C556" s="135">
        <v>45107</v>
      </c>
      <c r="D556" s="18" t="s">
        <v>216</v>
      </c>
      <c r="E556" s="6" t="s">
        <v>195</v>
      </c>
      <c r="F556" s="6">
        <v>47131502</v>
      </c>
      <c r="G556" s="50">
        <v>3</v>
      </c>
      <c r="H556" s="19">
        <v>145.38</v>
      </c>
      <c r="I556" s="19">
        <f t="shared" si="9"/>
        <v>436.14</v>
      </c>
      <c r="J556" s="2"/>
    </row>
    <row r="557" spans="1:10" x14ac:dyDescent="0.25">
      <c r="A557" s="6">
        <v>92</v>
      </c>
      <c r="B557" s="136">
        <v>45063</v>
      </c>
      <c r="C557" s="135">
        <v>45107</v>
      </c>
      <c r="D557" s="49" t="s">
        <v>274</v>
      </c>
      <c r="E557" s="6" t="s">
        <v>202</v>
      </c>
      <c r="F557" s="6">
        <v>52151504</v>
      </c>
      <c r="G557" s="50">
        <v>5</v>
      </c>
      <c r="H557" s="19">
        <v>3835</v>
      </c>
      <c r="I557" s="19">
        <f t="shared" si="9"/>
        <v>19175</v>
      </c>
      <c r="J557" s="2"/>
    </row>
    <row r="558" spans="1:10" x14ac:dyDescent="0.25">
      <c r="A558" s="6">
        <v>93</v>
      </c>
      <c r="B558" s="136">
        <v>45278</v>
      </c>
      <c r="C558" s="135">
        <v>45280</v>
      </c>
      <c r="D558" s="49" t="s">
        <v>370</v>
      </c>
      <c r="E558" s="6" t="s">
        <v>201</v>
      </c>
      <c r="F558" s="6">
        <v>52151504</v>
      </c>
      <c r="G558" s="50">
        <v>3</v>
      </c>
      <c r="H558" s="19">
        <v>3500</v>
      </c>
      <c r="I558" s="19">
        <f t="shared" si="9"/>
        <v>10500</v>
      </c>
      <c r="J558" s="2"/>
    </row>
    <row r="559" spans="1:10" s="4" customFormat="1" x14ac:dyDescent="0.25">
      <c r="A559" s="6">
        <v>94</v>
      </c>
      <c r="B559" s="136">
        <v>45433</v>
      </c>
      <c r="C559" s="135">
        <v>45443</v>
      </c>
      <c r="D559" s="49" t="s">
        <v>454</v>
      </c>
      <c r="E559" s="18" t="s">
        <v>200</v>
      </c>
      <c r="F559" s="18">
        <v>52151504</v>
      </c>
      <c r="G559" s="50">
        <v>400</v>
      </c>
      <c r="H559" s="22">
        <v>64.900000000000006</v>
      </c>
      <c r="I559" s="19">
        <f t="shared" si="9"/>
        <v>25960.000000000004</v>
      </c>
      <c r="J559" s="5"/>
    </row>
    <row r="560" spans="1:10" s="4" customFormat="1" x14ac:dyDescent="0.25">
      <c r="A560" s="6">
        <v>95</v>
      </c>
      <c r="B560" s="140">
        <v>45469</v>
      </c>
      <c r="C560" s="135">
        <v>45469</v>
      </c>
      <c r="D560" s="49" t="s">
        <v>454</v>
      </c>
      <c r="E560" s="18" t="s">
        <v>200</v>
      </c>
      <c r="F560" s="18">
        <v>52151504</v>
      </c>
      <c r="G560" s="50">
        <v>300</v>
      </c>
      <c r="H560" s="22">
        <v>69.62</v>
      </c>
      <c r="I560" s="19">
        <f t="shared" si="9"/>
        <v>20886</v>
      </c>
      <c r="J560" s="5"/>
    </row>
    <row r="561" spans="1:10" x14ac:dyDescent="0.25">
      <c r="A561" s="6">
        <v>96</v>
      </c>
      <c r="B561" s="140">
        <v>43770</v>
      </c>
      <c r="C561" s="135">
        <v>45107</v>
      </c>
      <c r="D561" s="18" t="s">
        <v>190</v>
      </c>
      <c r="E561" s="6" t="s">
        <v>202</v>
      </c>
      <c r="F561" s="6">
        <v>52151504</v>
      </c>
      <c r="G561" s="52">
        <v>12</v>
      </c>
      <c r="H561" s="19">
        <v>2527.56</v>
      </c>
      <c r="I561" s="19">
        <f t="shared" si="9"/>
        <v>30330.720000000001</v>
      </c>
      <c r="J561" s="2"/>
    </row>
    <row r="562" spans="1:10" x14ac:dyDescent="0.25">
      <c r="A562" s="6">
        <v>97</v>
      </c>
      <c r="B562" s="140">
        <v>43257</v>
      </c>
      <c r="C562" s="135">
        <v>45107</v>
      </c>
      <c r="D562" s="53" t="s">
        <v>191</v>
      </c>
      <c r="E562" s="33" t="s">
        <v>202</v>
      </c>
      <c r="F562" s="33">
        <v>52151504</v>
      </c>
      <c r="G562" s="54">
        <v>5</v>
      </c>
      <c r="H562" s="38">
        <v>4248</v>
      </c>
      <c r="I562" s="19">
        <f t="shared" si="9"/>
        <v>21240</v>
      </c>
      <c r="J562" s="2"/>
    </row>
    <row r="563" spans="1:10" x14ac:dyDescent="0.25">
      <c r="A563" s="6">
        <v>98</v>
      </c>
      <c r="B563" s="140">
        <v>43875</v>
      </c>
      <c r="C563" s="135">
        <v>45107</v>
      </c>
      <c r="D563" s="53" t="s">
        <v>458</v>
      </c>
      <c r="E563" s="33" t="s">
        <v>201</v>
      </c>
      <c r="F563" s="33">
        <v>52151504</v>
      </c>
      <c r="G563" s="54">
        <v>1</v>
      </c>
      <c r="H563" s="38">
        <v>40.36</v>
      </c>
      <c r="I563" s="19">
        <f t="shared" si="9"/>
        <v>40.36</v>
      </c>
      <c r="J563" s="2"/>
    </row>
    <row r="564" spans="1:10" x14ac:dyDescent="0.25">
      <c r="A564" s="6">
        <v>99</v>
      </c>
      <c r="B564" s="140">
        <v>45194</v>
      </c>
      <c r="C564" s="135">
        <v>45198</v>
      </c>
      <c r="D564" s="53" t="s">
        <v>317</v>
      </c>
      <c r="E564" s="33" t="s">
        <v>202</v>
      </c>
      <c r="F564" s="33">
        <v>52151504</v>
      </c>
      <c r="G564" s="54">
        <v>3</v>
      </c>
      <c r="H564" s="38">
        <v>3469.2</v>
      </c>
      <c r="I564" s="19">
        <f t="shared" si="9"/>
        <v>10407.599999999999</v>
      </c>
      <c r="J564" s="2"/>
    </row>
    <row r="565" spans="1:10" x14ac:dyDescent="0.25">
      <c r="A565" s="6">
        <v>100</v>
      </c>
      <c r="B565" s="140">
        <v>45342</v>
      </c>
      <c r="C565" s="135">
        <v>45348</v>
      </c>
      <c r="D565" s="53" t="s">
        <v>317</v>
      </c>
      <c r="E565" s="33" t="s">
        <v>202</v>
      </c>
      <c r="F565" s="33">
        <v>52151504</v>
      </c>
      <c r="G565" s="54">
        <v>5</v>
      </c>
      <c r="H565" s="38">
        <v>5245.65</v>
      </c>
      <c r="I565" s="19">
        <f t="shared" si="9"/>
        <v>26228.25</v>
      </c>
      <c r="J565" s="2"/>
    </row>
    <row r="566" spans="1:10" x14ac:dyDescent="0.25">
      <c r="A566" s="6"/>
      <c r="B566" s="6"/>
      <c r="C566" s="6"/>
      <c r="D566" s="6" t="s">
        <v>222</v>
      </c>
      <c r="E566" s="6"/>
      <c r="F566" s="6"/>
      <c r="G566" s="6"/>
      <c r="H566" s="6"/>
      <c r="I566" s="56">
        <f>SUM(I466:I565)</f>
        <v>1517729.5140000002</v>
      </c>
      <c r="J566" s="2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3"/>
      <c r="J567" s="2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3"/>
      <c r="J568" s="2"/>
    </row>
    <row r="569" spans="1:10" s="13" customFormat="1" x14ac:dyDescent="0.25">
      <c r="A569" s="188" t="s">
        <v>297</v>
      </c>
      <c r="B569" s="188"/>
      <c r="C569" s="188"/>
      <c r="D569" s="188"/>
      <c r="E569" s="188"/>
      <c r="F569" s="188"/>
      <c r="G569" s="188"/>
      <c r="H569" s="188"/>
      <c r="I569" s="188"/>
    </row>
    <row r="570" spans="1:10" s="13" customFormat="1" x14ac:dyDescent="0.25">
      <c r="A570" s="24">
        <v>1</v>
      </c>
      <c r="B570" s="100">
        <v>45391</v>
      </c>
      <c r="C570" s="100">
        <v>45399</v>
      </c>
      <c r="D570" s="144" t="s">
        <v>495</v>
      </c>
      <c r="E570" s="124" t="s">
        <v>264</v>
      </c>
      <c r="F570" s="125">
        <v>40141719</v>
      </c>
      <c r="G570" s="24">
        <v>2</v>
      </c>
      <c r="H570" s="19">
        <v>17.7</v>
      </c>
      <c r="I570" s="22">
        <f>+G570*H570</f>
        <v>35.4</v>
      </c>
    </row>
    <row r="571" spans="1:10" s="13" customFormat="1" x14ac:dyDescent="0.25">
      <c r="A571" s="24">
        <v>2</v>
      </c>
      <c r="B571" s="100">
        <v>45425</v>
      </c>
      <c r="C571" s="100">
        <v>45426</v>
      </c>
      <c r="D571" s="144" t="s">
        <v>566</v>
      </c>
      <c r="E571" s="124" t="s">
        <v>264</v>
      </c>
      <c r="F571" s="125">
        <v>40141719</v>
      </c>
      <c r="G571" s="24">
        <v>6</v>
      </c>
      <c r="H571" s="19">
        <v>9.44</v>
      </c>
      <c r="I571" s="22">
        <f t="shared" ref="I571:I634" si="10">+G571*H571</f>
        <v>56.64</v>
      </c>
    </row>
    <row r="572" spans="1:10" s="13" customFormat="1" x14ac:dyDescent="0.25">
      <c r="A572" s="24">
        <v>3</v>
      </c>
      <c r="B572" s="100">
        <v>45425</v>
      </c>
      <c r="C572" s="100">
        <v>45426</v>
      </c>
      <c r="D572" s="144" t="s">
        <v>567</v>
      </c>
      <c r="E572" s="124" t="s">
        <v>264</v>
      </c>
      <c r="F572" s="125">
        <v>40141719</v>
      </c>
      <c r="G572" s="24">
        <v>6</v>
      </c>
      <c r="H572" s="19">
        <v>14.16</v>
      </c>
      <c r="I572" s="22">
        <f t="shared" si="10"/>
        <v>84.960000000000008</v>
      </c>
    </row>
    <row r="573" spans="1:10" s="13" customFormat="1" x14ac:dyDescent="0.25">
      <c r="A573" s="24">
        <v>4</v>
      </c>
      <c r="B573" s="100">
        <v>45425</v>
      </c>
      <c r="C573" s="100">
        <v>45426</v>
      </c>
      <c r="D573" s="144" t="s">
        <v>568</v>
      </c>
      <c r="E573" s="124" t="s">
        <v>264</v>
      </c>
      <c r="F573" s="125">
        <v>40141719</v>
      </c>
      <c r="G573" s="24">
        <v>6</v>
      </c>
      <c r="H573" s="19">
        <v>11.8</v>
      </c>
      <c r="I573" s="22">
        <f t="shared" si="10"/>
        <v>70.800000000000011</v>
      </c>
    </row>
    <row r="574" spans="1:10" s="13" customFormat="1" x14ac:dyDescent="0.25">
      <c r="A574" s="24">
        <v>5</v>
      </c>
      <c r="B574" s="100">
        <v>45391</v>
      </c>
      <c r="C574" s="100">
        <v>45399</v>
      </c>
      <c r="D574" s="124" t="s">
        <v>470</v>
      </c>
      <c r="E574" s="124" t="s">
        <v>431</v>
      </c>
      <c r="F574" s="125">
        <v>60104912</v>
      </c>
      <c r="G574" s="24">
        <v>100</v>
      </c>
      <c r="H574" s="19">
        <v>70.8</v>
      </c>
      <c r="I574" s="22">
        <f t="shared" si="10"/>
        <v>7080</v>
      </c>
    </row>
    <row r="575" spans="1:10" s="162" customFormat="1" x14ac:dyDescent="0.25">
      <c r="A575" s="20">
        <v>6</v>
      </c>
      <c r="B575" s="159">
        <v>45391</v>
      </c>
      <c r="C575" s="159">
        <v>45399</v>
      </c>
      <c r="D575" s="179" t="s">
        <v>471</v>
      </c>
      <c r="E575" s="179" t="s">
        <v>431</v>
      </c>
      <c r="F575" s="180">
        <v>60104912</v>
      </c>
      <c r="G575" s="20">
        <v>20</v>
      </c>
      <c r="H575" s="22">
        <v>47.2</v>
      </c>
      <c r="I575" s="22">
        <f t="shared" si="10"/>
        <v>944</v>
      </c>
    </row>
    <row r="576" spans="1:10" s="13" customFormat="1" x14ac:dyDescent="0.25">
      <c r="A576" s="24">
        <v>7</v>
      </c>
      <c r="B576" s="100">
        <v>45391</v>
      </c>
      <c r="C576" s="100">
        <v>45399</v>
      </c>
      <c r="D576" s="124" t="s">
        <v>472</v>
      </c>
      <c r="E576" s="124" t="s">
        <v>264</v>
      </c>
      <c r="F576" s="125">
        <v>27113201</v>
      </c>
      <c r="G576" s="24">
        <v>2</v>
      </c>
      <c r="H576" s="19">
        <v>1416</v>
      </c>
      <c r="I576" s="22">
        <f t="shared" si="10"/>
        <v>2832</v>
      </c>
    </row>
    <row r="577" spans="1:9" s="13" customFormat="1" x14ac:dyDescent="0.25">
      <c r="A577" s="24">
        <v>8</v>
      </c>
      <c r="B577" s="100">
        <v>45391</v>
      </c>
      <c r="C577" s="100">
        <v>45399</v>
      </c>
      <c r="D577" s="124" t="s">
        <v>473</v>
      </c>
      <c r="E577" s="124" t="s">
        <v>264</v>
      </c>
      <c r="F577" s="125">
        <v>41113601</v>
      </c>
      <c r="G577" s="24">
        <v>1</v>
      </c>
      <c r="H577" s="19">
        <v>4130</v>
      </c>
      <c r="I577" s="22">
        <f t="shared" si="10"/>
        <v>4130</v>
      </c>
    </row>
    <row r="578" spans="1:9" s="13" customFormat="1" x14ac:dyDescent="0.25">
      <c r="A578" s="24">
        <v>9</v>
      </c>
      <c r="B578" s="100">
        <v>45436</v>
      </c>
      <c r="C578" s="100">
        <v>45443</v>
      </c>
      <c r="D578" s="124" t="s">
        <v>602</v>
      </c>
      <c r="E578" s="124" t="s">
        <v>264</v>
      </c>
      <c r="F578" s="125">
        <v>30102306</v>
      </c>
      <c r="G578" s="24">
        <v>10</v>
      </c>
      <c r="H578" s="19">
        <v>162.5</v>
      </c>
      <c r="I578" s="22">
        <f t="shared" si="10"/>
        <v>1625</v>
      </c>
    </row>
    <row r="579" spans="1:9" s="13" customFormat="1" x14ac:dyDescent="0.25">
      <c r="A579" s="24">
        <v>10</v>
      </c>
      <c r="B579" s="100">
        <v>45391</v>
      </c>
      <c r="C579" s="100">
        <v>45399</v>
      </c>
      <c r="D579" s="124" t="s">
        <v>474</v>
      </c>
      <c r="E579" s="124" t="s">
        <v>264</v>
      </c>
      <c r="F579" s="125">
        <v>27126101</v>
      </c>
      <c r="G579" s="24">
        <v>8</v>
      </c>
      <c r="H579" s="19">
        <v>165.2</v>
      </c>
      <c r="I579" s="22">
        <f t="shared" si="10"/>
        <v>1321.6</v>
      </c>
    </row>
    <row r="580" spans="1:9" s="13" customFormat="1" x14ac:dyDescent="0.25">
      <c r="A580" s="24">
        <v>11</v>
      </c>
      <c r="B580" s="100">
        <v>45391</v>
      </c>
      <c r="C580" s="100">
        <v>45399</v>
      </c>
      <c r="D580" s="124" t="s">
        <v>475</v>
      </c>
      <c r="E580" s="124" t="s">
        <v>264</v>
      </c>
      <c r="F580" s="125">
        <v>27126101</v>
      </c>
      <c r="G580" s="24">
        <v>8</v>
      </c>
      <c r="H580" s="19">
        <v>413</v>
      </c>
      <c r="I580" s="22">
        <f t="shared" si="10"/>
        <v>3304</v>
      </c>
    </row>
    <row r="581" spans="1:9" s="13" customFormat="1" x14ac:dyDescent="0.25">
      <c r="A581" s="24">
        <v>12</v>
      </c>
      <c r="B581" s="100">
        <v>45391</v>
      </c>
      <c r="C581" s="100">
        <v>45399</v>
      </c>
      <c r="D581" s="124" t="s">
        <v>476</v>
      </c>
      <c r="E581" s="124" t="s">
        <v>477</v>
      </c>
      <c r="F581" s="125">
        <v>31162403</v>
      </c>
      <c r="G581" s="24">
        <v>7</v>
      </c>
      <c r="H581" s="19">
        <v>129.80000000000001</v>
      </c>
      <c r="I581" s="22">
        <f t="shared" si="10"/>
        <v>908.60000000000014</v>
      </c>
    </row>
    <row r="582" spans="1:9" s="13" customFormat="1" x14ac:dyDescent="0.25">
      <c r="A582" s="24">
        <v>13</v>
      </c>
      <c r="B582" s="100">
        <v>45425</v>
      </c>
      <c r="C582" s="100">
        <v>45426</v>
      </c>
      <c r="D582" s="124" t="s">
        <v>531</v>
      </c>
      <c r="E582" s="124" t="s">
        <v>477</v>
      </c>
      <c r="F582" s="125">
        <v>42172001</v>
      </c>
      <c r="G582" s="24">
        <v>5</v>
      </c>
      <c r="H582" s="19">
        <v>926.3</v>
      </c>
      <c r="I582" s="22">
        <f t="shared" si="10"/>
        <v>4631.5</v>
      </c>
    </row>
    <row r="583" spans="1:9" s="13" customFormat="1" x14ac:dyDescent="0.25">
      <c r="A583" s="24">
        <v>14</v>
      </c>
      <c r="B583" s="100">
        <v>45425</v>
      </c>
      <c r="C583" s="100">
        <v>45426</v>
      </c>
      <c r="D583" s="124" t="s">
        <v>533</v>
      </c>
      <c r="E583" s="124" t="s">
        <v>477</v>
      </c>
      <c r="F583" s="125">
        <v>40141731</v>
      </c>
      <c r="G583" s="24">
        <v>3</v>
      </c>
      <c r="H583" s="19">
        <v>513.29999999999995</v>
      </c>
      <c r="I583" s="22">
        <f t="shared" si="10"/>
        <v>1539.8999999999999</v>
      </c>
    </row>
    <row r="584" spans="1:9" s="13" customFormat="1" x14ac:dyDescent="0.25">
      <c r="A584" s="24">
        <v>15</v>
      </c>
      <c r="B584" s="100">
        <v>45425</v>
      </c>
      <c r="C584" s="100">
        <v>45426</v>
      </c>
      <c r="D584" s="124" t="s">
        <v>534</v>
      </c>
      <c r="E584" s="124" t="s">
        <v>477</v>
      </c>
      <c r="F584" s="125">
        <v>40141731</v>
      </c>
      <c r="G584" s="24">
        <v>3</v>
      </c>
      <c r="H584" s="19">
        <v>106.2</v>
      </c>
      <c r="I584" s="22">
        <f t="shared" si="10"/>
        <v>318.60000000000002</v>
      </c>
    </row>
    <row r="585" spans="1:9" s="13" customFormat="1" x14ac:dyDescent="0.25">
      <c r="A585" s="24">
        <v>16</v>
      </c>
      <c r="B585" s="100">
        <v>45391</v>
      </c>
      <c r="C585" s="100">
        <v>45399</v>
      </c>
      <c r="D585" s="124" t="s">
        <v>478</v>
      </c>
      <c r="E585" s="124" t="s">
        <v>477</v>
      </c>
      <c r="F585" s="125">
        <v>30171514</v>
      </c>
      <c r="G585" s="24">
        <v>4</v>
      </c>
      <c r="H585" s="19">
        <v>3304</v>
      </c>
      <c r="I585" s="22">
        <f t="shared" si="10"/>
        <v>13216</v>
      </c>
    </row>
    <row r="586" spans="1:9" s="13" customFormat="1" x14ac:dyDescent="0.25">
      <c r="A586" s="24">
        <v>17</v>
      </c>
      <c r="B586" s="100">
        <v>45425</v>
      </c>
      <c r="C586" s="100">
        <v>45426</v>
      </c>
      <c r="D586" s="124" t="s">
        <v>535</v>
      </c>
      <c r="E586" s="124" t="s">
        <v>477</v>
      </c>
      <c r="F586" s="125">
        <v>39121601</v>
      </c>
      <c r="G586" s="24">
        <v>4</v>
      </c>
      <c r="H586" s="19">
        <v>409.46</v>
      </c>
      <c r="I586" s="22">
        <f t="shared" si="10"/>
        <v>1637.84</v>
      </c>
    </row>
    <row r="587" spans="1:9" s="13" customFormat="1" x14ac:dyDescent="0.25">
      <c r="A587" s="24">
        <v>18</v>
      </c>
      <c r="B587" s="100">
        <v>45425</v>
      </c>
      <c r="C587" s="100">
        <v>45426</v>
      </c>
      <c r="D587" s="124" t="s">
        <v>536</v>
      </c>
      <c r="E587" s="124" t="s">
        <v>477</v>
      </c>
      <c r="F587" s="125">
        <v>39121601</v>
      </c>
      <c r="G587" s="24">
        <v>5</v>
      </c>
      <c r="H587" s="19">
        <v>409.46</v>
      </c>
      <c r="I587" s="22">
        <f t="shared" si="10"/>
        <v>2047.3</v>
      </c>
    </row>
    <row r="588" spans="1:9" s="13" customFormat="1" x14ac:dyDescent="0.25">
      <c r="A588" s="24">
        <v>19</v>
      </c>
      <c r="B588" s="100">
        <v>45425</v>
      </c>
      <c r="C588" s="100">
        <v>45426</v>
      </c>
      <c r="D588" s="124" t="s">
        <v>537</v>
      </c>
      <c r="E588" s="124" t="s">
        <v>477</v>
      </c>
      <c r="F588" s="125">
        <v>39121601</v>
      </c>
      <c r="G588" s="24">
        <v>4</v>
      </c>
      <c r="H588" s="19">
        <v>409.46</v>
      </c>
      <c r="I588" s="22">
        <f t="shared" si="10"/>
        <v>1637.84</v>
      </c>
    </row>
    <row r="589" spans="1:9" s="13" customFormat="1" x14ac:dyDescent="0.25">
      <c r="A589" s="24">
        <v>20</v>
      </c>
      <c r="B589" s="100">
        <v>45425</v>
      </c>
      <c r="C589" s="100">
        <v>45426</v>
      </c>
      <c r="D589" s="124" t="s">
        <v>538</v>
      </c>
      <c r="E589" s="124" t="s">
        <v>477</v>
      </c>
      <c r="F589" s="125">
        <v>39121306</v>
      </c>
      <c r="G589" s="24">
        <v>1</v>
      </c>
      <c r="H589" s="19">
        <v>4613.8</v>
      </c>
      <c r="I589" s="22">
        <f t="shared" si="10"/>
        <v>4613.8</v>
      </c>
    </row>
    <row r="590" spans="1:9" s="13" customFormat="1" x14ac:dyDescent="0.25">
      <c r="A590" s="24">
        <v>21</v>
      </c>
      <c r="B590" s="100">
        <v>45391</v>
      </c>
      <c r="C590" s="100">
        <v>45399</v>
      </c>
      <c r="D590" s="124" t="s">
        <v>479</v>
      </c>
      <c r="E590" s="124" t="s">
        <v>477</v>
      </c>
      <c r="F590" s="125">
        <v>31211904</v>
      </c>
      <c r="G590" s="24">
        <v>3</v>
      </c>
      <c r="H590" s="19">
        <v>41.3</v>
      </c>
      <c r="I590" s="22">
        <f t="shared" si="10"/>
        <v>123.89999999999999</v>
      </c>
    </row>
    <row r="591" spans="1:9" s="13" customFormat="1" x14ac:dyDescent="0.25">
      <c r="A591" s="24">
        <v>22</v>
      </c>
      <c r="B591" s="100">
        <v>45391</v>
      </c>
      <c r="C591" s="100">
        <v>45399</v>
      </c>
      <c r="D591" s="124" t="s">
        <v>480</v>
      </c>
      <c r="E591" s="124" t="s">
        <v>477</v>
      </c>
      <c r="F591" s="125">
        <v>31211904</v>
      </c>
      <c r="G591" s="24">
        <v>1</v>
      </c>
      <c r="H591" s="19">
        <v>82.6</v>
      </c>
      <c r="I591" s="22">
        <f t="shared" si="10"/>
        <v>82.6</v>
      </c>
    </row>
    <row r="592" spans="1:9" s="13" customFormat="1" x14ac:dyDescent="0.25">
      <c r="A592" s="24">
        <v>23</v>
      </c>
      <c r="B592" s="11">
        <v>45358</v>
      </c>
      <c r="C592" s="29">
        <v>45358</v>
      </c>
      <c r="D592" s="35" t="s">
        <v>430</v>
      </c>
      <c r="E592" s="35" t="s">
        <v>431</v>
      </c>
      <c r="F592" s="24">
        <v>26121613</v>
      </c>
      <c r="G592" s="127">
        <v>40</v>
      </c>
      <c r="H592" s="22">
        <v>17.7</v>
      </c>
      <c r="I592" s="22">
        <f t="shared" si="10"/>
        <v>708</v>
      </c>
    </row>
    <row r="593" spans="1:10" s="162" customFormat="1" ht="15.75" customHeight="1" x14ac:dyDescent="0.25">
      <c r="A593" s="20">
        <v>24</v>
      </c>
      <c r="B593" s="159">
        <v>45391</v>
      </c>
      <c r="C593" s="159">
        <v>45399</v>
      </c>
      <c r="D593" s="160" t="s">
        <v>501</v>
      </c>
      <c r="E593" s="37" t="s">
        <v>431</v>
      </c>
      <c r="F593" s="20">
        <v>26121613</v>
      </c>
      <c r="G593" s="161">
        <v>0</v>
      </c>
      <c r="H593" s="22">
        <v>35.4</v>
      </c>
      <c r="I593" s="22">
        <f t="shared" si="10"/>
        <v>0</v>
      </c>
    </row>
    <row r="594" spans="1:10" s="13" customFormat="1" ht="15.75" customHeight="1" x14ac:dyDescent="0.25">
      <c r="A594" s="24">
        <v>25</v>
      </c>
      <c r="B594" s="100">
        <v>45425</v>
      </c>
      <c r="C594" s="100">
        <v>45426</v>
      </c>
      <c r="D594" s="144" t="s">
        <v>539</v>
      </c>
      <c r="E594" s="35" t="s">
        <v>264</v>
      </c>
      <c r="F594" s="24">
        <v>39121311</v>
      </c>
      <c r="G594" s="127">
        <v>19</v>
      </c>
      <c r="H594" s="22">
        <v>43.66</v>
      </c>
      <c r="I594" s="22">
        <f t="shared" si="10"/>
        <v>829.54</v>
      </c>
    </row>
    <row r="595" spans="1:10" s="13" customFormat="1" ht="15.75" customHeight="1" x14ac:dyDescent="0.25">
      <c r="A595" s="24">
        <v>26</v>
      </c>
      <c r="B595" s="100">
        <v>45425</v>
      </c>
      <c r="C595" s="100">
        <v>45426</v>
      </c>
      <c r="D595" s="144" t="s">
        <v>540</v>
      </c>
      <c r="E595" s="35" t="s">
        <v>264</v>
      </c>
      <c r="F595" s="24">
        <v>39121311</v>
      </c>
      <c r="G595" s="127">
        <v>18</v>
      </c>
      <c r="H595" s="22">
        <v>43.66</v>
      </c>
      <c r="I595" s="22">
        <f t="shared" si="10"/>
        <v>785.87999999999988</v>
      </c>
    </row>
    <row r="596" spans="1:10" s="13" customFormat="1" ht="15.75" customHeight="1" x14ac:dyDescent="0.25">
      <c r="A596" s="24">
        <v>27</v>
      </c>
      <c r="B596" s="100">
        <v>45425</v>
      </c>
      <c r="C596" s="100">
        <v>45426</v>
      </c>
      <c r="D596" s="144" t="s">
        <v>557</v>
      </c>
      <c r="E596" s="35" t="s">
        <v>264</v>
      </c>
      <c r="F596" s="24">
        <v>39121311</v>
      </c>
      <c r="G596" s="127">
        <v>9</v>
      </c>
      <c r="H596" s="22">
        <v>29.5</v>
      </c>
      <c r="I596" s="22">
        <f t="shared" si="10"/>
        <v>265.5</v>
      </c>
    </row>
    <row r="597" spans="1:10" s="162" customFormat="1" ht="15.75" customHeight="1" x14ac:dyDescent="0.25">
      <c r="A597" s="24">
        <v>28</v>
      </c>
      <c r="B597" s="159">
        <v>45425</v>
      </c>
      <c r="C597" s="159">
        <v>45426</v>
      </c>
      <c r="D597" s="160" t="s">
        <v>544</v>
      </c>
      <c r="E597" s="37" t="s">
        <v>264</v>
      </c>
      <c r="F597" s="20">
        <v>30151703</v>
      </c>
      <c r="G597" s="161">
        <v>13</v>
      </c>
      <c r="H597" s="22">
        <v>285.56</v>
      </c>
      <c r="I597" s="22">
        <f t="shared" si="10"/>
        <v>3712.28</v>
      </c>
    </row>
    <row r="598" spans="1:10" s="13" customFormat="1" ht="15.75" customHeight="1" x14ac:dyDescent="0.25">
      <c r="A598" s="24">
        <v>29</v>
      </c>
      <c r="B598" s="100">
        <v>45425</v>
      </c>
      <c r="C598" s="100">
        <v>45426</v>
      </c>
      <c r="D598" s="144" t="s">
        <v>545</v>
      </c>
      <c r="E598" s="35" t="s">
        <v>264</v>
      </c>
      <c r="F598" s="24">
        <v>39121018</v>
      </c>
      <c r="G598" s="127">
        <v>4</v>
      </c>
      <c r="H598" s="22">
        <v>461.38</v>
      </c>
      <c r="I598" s="22">
        <f t="shared" si="10"/>
        <v>1845.52</v>
      </c>
    </row>
    <row r="599" spans="1:10" s="13" customFormat="1" x14ac:dyDescent="0.25">
      <c r="A599" s="24">
        <v>30</v>
      </c>
      <c r="B599" s="143">
        <v>45425</v>
      </c>
      <c r="C599" s="143">
        <v>45426</v>
      </c>
      <c r="D599" s="144" t="s">
        <v>527</v>
      </c>
      <c r="E599" s="35" t="s">
        <v>264</v>
      </c>
      <c r="F599" s="24">
        <v>46181704</v>
      </c>
      <c r="G599" s="127">
        <v>22</v>
      </c>
      <c r="H599" s="22">
        <v>761.1</v>
      </c>
      <c r="I599" s="22">
        <f t="shared" si="10"/>
        <v>16744.2</v>
      </c>
    </row>
    <row r="600" spans="1:10" s="154" customFormat="1" x14ac:dyDescent="0.25">
      <c r="A600" s="24">
        <v>31</v>
      </c>
      <c r="B600" s="150">
        <v>45434</v>
      </c>
      <c r="C600" s="150">
        <v>45434</v>
      </c>
      <c r="D600" s="151" t="s">
        <v>577</v>
      </c>
      <c r="E600" s="110" t="s">
        <v>264</v>
      </c>
      <c r="F600" s="149">
        <v>32121501</v>
      </c>
      <c r="G600" s="152">
        <v>10</v>
      </c>
      <c r="H600" s="27">
        <v>188.49</v>
      </c>
      <c r="I600" s="22">
        <f t="shared" si="10"/>
        <v>1884.9</v>
      </c>
    </row>
    <row r="601" spans="1:10" s="154" customFormat="1" x14ac:dyDescent="0.25">
      <c r="A601" s="24">
        <v>32</v>
      </c>
      <c r="B601" s="150">
        <v>45434</v>
      </c>
      <c r="C601" s="150">
        <v>45443</v>
      </c>
      <c r="D601" s="151" t="s">
        <v>590</v>
      </c>
      <c r="E601" s="110" t="s">
        <v>591</v>
      </c>
      <c r="F601" s="149">
        <v>30111601</v>
      </c>
      <c r="G601" s="152">
        <v>4</v>
      </c>
      <c r="H601" s="27">
        <v>119.59</v>
      </c>
      <c r="I601" s="22">
        <f t="shared" si="10"/>
        <v>478.36</v>
      </c>
    </row>
    <row r="602" spans="1:10" s="13" customFormat="1" x14ac:dyDescent="0.25">
      <c r="A602" s="24">
        <v>33</v>
      </c>
      <c r="B602" s="143">
        <v>45425</v>
      </c>
      <c r="C602" s="143">
        <v>45426</v>
      </c>
      <c r="D602" s="142" t="s">
        <v>546</v>
      </c>
      <c r="E602" s="35" t="s">
        <v>264</v>
      </c>
      <c r="F602" s="24">
        <v>31201505</v>
      </c>
      <c r="G602" s="127">
        <v>1</v>
      </c>
      <c r="H602" s="22">
        <v>283.2</v>
      </c>
      <c r="I602" s="22">
        <f t="shared" si="10"/>
        <v>283.2</v>
      </c>
    </row>
    <row r="603" spans="1:10" s="13" customFormat="1" x14ac:dyDescent="0.25">
      <c r="A603" s="24">
        <v>34</v>
      </c>
      <c r="B603" s="143">
        <v>45425</v>
      </c>
      <c r="C603" s="143">
        <v>45426</v>
      </c>
      <c r="D603" s="142" t="s">
        <v>572</v>
      </c>
      <c r="E603" s="35" t="s">
        <v>543</v>
      </c>
      <c r="F603" s="24">
        <v>31201515</v>
      </c>
      <c r="G603" s="127">
        <v>2</v>
      </c>
      <c r="H603" s="22">
        <v>422.44</v>
      </c>
      <c r="I603" s="22">
        <f t="shared" si="10"/>
        <v>844.88</v>
      </c>
    </row>
    <row r="604" spans="1:10" s="8" customFormat="1" x14ac:dyDescent="0.25">
      <c r="A604" s="24">
        <v>35</v>
      </c>
      <c r="B604" s="57">
        <v>44966</v>
      </c>
      <c r="C604" s="57">
        <v>45107</v>
      </c>
      <c r="D604" s="58" t="s">
        <v>289</v>
      </c>
      <c r="E604" s="18" t="s">
        <v>264</v>
      </c>
      <c r="F604" s="18">
        <v>31163003</v>
      </c>
      <c r="G604" s="55">
        <v>30</v>
      </c>
      <c r="H604" s="22">
        <v>34.76</v>
      </c>
      <c r="I604" s="22">
        <f t="shared" si="10"/>
        <v>1042.8</v>
      </c>
      <c r="J604" s="7"/>
    </row>
    <row r="605" spans="1:10" s="8" customFormat="1" x14ac:dyDescent="0.25">
      <c r="A605" s="24">
        <v>36</v>
      </c>
      <c r="B605" s="143">
        <v>45425</v>
      </c>
      <c r="C605" s="143">
        <v>45426</v>
      </c>
      <c r="D605" s="60" t="s">
        <v>574</v>
      </c>
      <c r="E605" s="18" t="s">
        <v>264</v>
      </c>
      <c r="F605" s="18">
        <v>31231313</v>
      </c>
      <c r="G605" s="55">
        <v>1</v>
      </c>
      <c r="H605" s="22">
        <v>41.3</v>
      </c>
      <c r="I605" s="22">
        <f t="shared" si="10"/>
        <v>41.3</v>
      </c>
      <c r="J605" s="7"/>
    </row>
    <row r="606" spans="1:10" s="8" customFormat="1" x14ac:dyDescent="0.25">
      <c r="A606" s="24">
        <v>37</v>
      </c>
      <c r="B606" s="57">
        <v>45425</v>
      </c>
      <c r="C606" s="57">
        <v>45426</v>
      </c>
      <c r="D606" s="60" t="s">
        <v>528</v>
      </c>
      <c r="E606" s="18" t="s">
        <v>264</v>
      </c>
      <c r="F606" s="18">
        <v>46181507</v>
      </c>
      <c r="G606" s="55">
        <v>22</v>
      </c>
      <c r="H606" s="22">
        <v>560.5</v>
      </c>
      <c r="I606" s="22">
        <f t="shared" si="10"/>
        <v>12331</v>
      </c>
      <c r="J606" s="7"/>
    </row>
    <row r="607" spans="1:10" s="8" customFormat="1" x14ac:dyDescent="0.25">
      <c r="A607" s="24">
        <v>38</v>
      </c>
      <c r="B607" s="57">
        <v>44966</v>
      </c>
      <c r="C607" s="57">
        <v>45107</v>
      </c>
      <c r="D607" s="60" t="s">
        <v>249</v>
      </c>
      <c r="E607" s="18" t="s">
        <v>201</v>
      </c>
      <c r="F607" s="18">
        <v>31162008</v>
      </c>
      <c r="G607" s="55">
        <v>0</v>
      </c>
      <c r="H607" s="22">
        <v>1180</v>
      </c>
      <c r="I607" s="22">
        <f t="shared" si="10"/>
        <v>0</v>
      </c>
      <c r="J607" s="7"/>
    </row>
    <row r="608" spans="1:10" s="8" customFormat="1" x14ac:dyDescent="0.25">
      <c r="A608" s="24">
        <v>39</v>
      </c>
      <c r="B608" s="11">
        <v>45358</v>
      </c>
      <c r="C608" s="29">
        <v>45358</v>
      </c>
      <c r="D608" s="60" t="s">
        <v>426</v>
      </c>
      <c r="E608" s="18" t="s">
        <v>264</v>
      </c>
      <c r="F608" s="18">
        <v>30101510</v>
      </c>
      <c r="G608" s="55">
        <v>3</v>
      </c>
      <c r="H608" s="22">
        <v>63.72</v>
      </c>
      <c r="I608" s="22">
        <f t="shared" si="10"/>
        <v>191.16</v>
      </c>
      <c r="J608" s="7"/>
    </row>
    <row r="609" spans="1:10" s="8" customFormat="1" x14ac:dyDescent="0.25">
      <c r="A609" s="24">
        <v>40</v>
      </c>
      <c r="B609" s="11">
        <v>45358</v>
      </c>
      <c r="C609" s="29">
        <v>45358</v>
      </c>
      <c r="D609" s="60" t="s">
        <v>427</v>
      </c>
      <c r="E609" s="18" t="s">
        <v>264</v>
      </c>
      <c r="F609" s="18">
        <v>30101510</v>
      </c>
      <c r="G609" s="55">
        <v>4</v>
      </c>
      <c r="H609" s="22">
        <v>130.97999999999999</v>
      </c>
      <c r="I609" s="22">
        <f t="shared" si="10"/>
        <v>523.91999999999996</v>
      </c>
      <c r="J609" s="7"/>
    </row>
    <row r="610" spans="1:10" s="8" customFormat="1" x14ac:dyDescent="0.25">
      <c r="A610" s="24">
        <v>41</v>
      </c>
      <c r="B610" s="100">
        <v>45425</v>
      </c>
      <c r="C610" s="100">
        <v>45426</v>
      </c>
      <c r="D610" s="60" t="s">
        <v>569</v>
      </c>
      <c r="E610" s="18" t="s">
        <v>264</v>
      </c>
      <c r="F610" s="18">
        <v>30101510</v>
      </c>
      <c r="G610" s="55">
        <v>10</v>
      </c>
      <c r="H610" s="22">
        <v>40.119999999999997</v>
      </c>
      <c r="I610" s="22">
        <f t="shared" si="10"/>
        <v>401.2</v>
      </c>
      <c r="J610" s="7"/>
    </row>
    <row r="611" spans="1:10" s="8" customFormat="1" x14ac:dyDescent="0.25">
      <c r="A611" s="24">
        <v>42</v>
      </c>
      <c r="B611" s="100">
        <v>45425</v>
      </c>
      <c r="C611" s="100">
        <v>45426</v>
      </c>
      <c r="D611" s="60" t="s">
        <v>570</v>
      </c>
      <c r="E611" s="18" t="s">
        <v>264</v>
      </c>
      <c r="F611" s="18">
        <v>30101510</v>
      </c>
      <c r="G611" s="55">
        <v>10</v>
      </c>
      <c r="H611" s="22">
        <v>80.239999999999995</v>
      </c>
      <c r="I611" s="22">
        <f t="shared" si="10"/>
        <v>802.4</v>
      </c>
      <c r="J611" s="7"/>
    </row>
    <row r="612" spans="1:10" s="8" customFormat="1" x14ac:dyDescent="0.25">
      <c r="A612" s="24">
        <v>43</v>
      </c>
      <c r="B612" s="100">
        <v>45391</v>
      </c>
      <c r="C612" s="100">
        <v>45399</v>
      </c>
      <c r="D612" s="58" t="s">
        <v>492</v>
      </c>
      <c r="E612" s="18" t="s">
        <v>264</v>
      </c>
      <c r="F612" s="18">
        <v>27113204</v>
      </c>
      <c r="G612" s="55">
        <v>2</v>
      </c>
      <c r="H612" s="22">
        <v>141.6</v>
      </c>
      <c r="I612" s="22">
        <f t="shared" si="10"/>
        <v>283.2</v>
      </c>
      <c r="J612" s="7"/>
    </row>
    <row r="613" spans="1:10" s="8" customFormat="1" x14ac:dyDescent="0.25">
      <c r="A613" s="24">
        <v>44</v>
      </c>
      <c r="B613" s="100">
        <v>45391</v>
      </c>
      <c r="C613" s="100">
        <v>45399</v>
      </c>
      <c r="D613" s="142" t="s">
        <v>493</v>
      </c>
      <c r="E613" s="18" t="s">
        <v>264</v>
      </c>
      <c r="F613" s="18">
        <v>27113204</v>
      </c>
      <c r="G613" s="55">
        <v>2</v>
      </c>
      <c r="H613" s="22">
        <v>141.6</v>
      </c>
      <c r="I613" s="22">
        <f t="shared" si="10"/>
        <v>283.2</v>
      </c>
      <c r="J613" s="7"/>
    </row>
    <row r="614" spans="1:10" s="8" customFormat="1" x14ac:dyDescent="0.25">
      <c r="A614" s="24">
        <v>45</v>
      </c>
      <c r="B614" s="11">
        <v>45358</v>
      </c>
      <c r="C614" s="29">
        <v>45358</v>
      </c>
      <c r="D614" s="60" t="s">
        <v>429</v>
      </c>
      <c r="E614" s="18" t="s">
        <v>264</v>
      </c>
      <c r="F614" s="18">
        <v>40101505</v>
      </c>
      <c r="G614" s="55">
        <v>2</v>
      </c>
      <c r="H614" s="22">
        <v>1770</v>
      </c>
      <c r="I614" s="22">
        <f t="shared" si="10"/>
        <v>3540</v>
      </c>
      <c r="J614" s="7"/>
    </row>
    <row r="615" spans="1:10" s="8" customFormat="1" x14ac:dyDescent="0.25">
      <c r="A615" s="24">
        <v>46</v>
      </c>
      <c r="B615" s="100">
        <v>45391</v>
      </c>
      <c r="C615" s="100">
        <v>45399</v>
      </c>
      <c r="D615" s="60" t="s">
        <v>502</v>
      </c>
      <c r="E615" s="18" t="s">
        <v>197</v>
      </c>
      <c r="F615" s="18">
        <v>11162116</v>
      </c>
      <c r="G615" s="55">
        <v>5</v>
      </c>
      <c r="H615" s="22">
        <v>106.2</v>
      </c>
      <c r="I615" s="22">
        <f t="shared" si="10"/>
        <v>531</v>
      </c>
      <c r="J615" s="7"/>
    </row>
    <row r="616" spans="1:10" s="8" customFormat="1" x14ac:dyDescent="0.25">
      <c r="A616" s="24">
        <v>47</v>
      </c>
      <c r="B616" s="100">
        <v>45425</v>
      </c>
      <c r="C616" s="100">
        <v>45426</v>
      </c>
      <c r="D616" s="60" t="s">
        <v>555</v>
      </c>
      <c r="E616" s="18" t="s">
        <v>264</v>
      </c>
      <c r="F616" s="18">
        <v>31201608</v>
      </c>
      <c r="G616" s="55">
        <v>3</v>
      </c>
      <c r="H616" s="22">
        <v>619.5</v>
      </c>
      <c r="I616" s="22">
        <f t="shared" si="10"/>
        <v>1858.5</v>
      </c>
      <c r="J616" s="7"/>
    </row>
    <row r="617" spans="1:10" s="4" customFormat="1" x14ac:dyDescent="0.25">
      <c r="A617" s="24">
        <v>48</v>
      </c>
      <c r="B617" s="159">
        <v>45425</v>
      </c>
      <c r="C617" s="159">
        <v>45426</v>
      </c>
      <c r="D617" s="60" t="s">
        <v>547</v>
      </c>
      <c r="E617" s="18" t="s">
        <v>264</v>
      </c>
      <c r="F617" s="18">
        <v>27111909</v>
      </c>
      <c r="G617" s="55">
        <v>2</v>
      </c>
      <c r="H617" s="22">
        <v>100.3</v>
      </c>
      <c r="I617" s="22">
        <f t="shared" si="10"/>
        <v>200.6</v>
      </c>
      <c r="J617" s="5"/>
    </row>
    <row r="618" spans="1:10" s="8" customFormat="1" x14ac:dyDescent="0.25">
      <c r="A618" s="24">
        <v>49</v>
      </c>
      <c r="B618" s="100">
        <v>45425</v>
      </c>
      <c r="C618" s="100">
        <v>45426</v>
      </c>
      <c r="D618" s="60" t="s">
        <v>548</v>
      </c>
      <c r="E618" s="18" t="s">
        <v>264</v>
      </c>
      <c r="F618" s="18">
        <v>27111909</v>
      </c>
      <c r="G618" s="55">
        <v>2</v>
      </c>
      <c r="H618" s="22">
        <v>47.2</v>
      </c>
      <c r="I618" s="22">
        <f t="shared" si="10"/>
        <v>94.4</v>
      </c>
      <c r="J618" s="7"/>
    </row>
    <row r="619" spans="1:10" s="8" customFormat="1" x14ac:dyDescent="0.25">
      <c r="A619" s="24">
        <v>50</v>
      </c>
      <c r="B619" s="100">
        <v>45425</v>
      </c>
      <c r="C619" s="100">
        <v>45426</v>
      </c>
      <c r="D619" s="60" t="s">
        <v>549</v>
      </c>
      <c r="E619" s="18" t="s">
        <v>264</v>
      </c>
      <c r="F619" s="18">
        <v>27111909</v>
      </c>
      <c r="G619" s="55">
        <v>2</v>
      </c>
      <c r="H619" s="22">
        <v>47.2</v>
      </c>
      <c r="I619" s="22">
        <f t="shared" si="10"/>
        <v>94.4</v>
      </c>
      <c r="J619" s="7"/>
    </row>
    <row r="620" spans="1:10" s="116" customFormat="1" x14ac:dyDescent="0.25">
      <c r="A620" s="24">
        <v>51</v>
      </c>
      <c r="B620" s="167">
        <v>45434</v>
      </c>
      <c r="C620" s="167">
        <v>45443</v>
      </c>
      <c r="D620" s="168" t="s">
        <v>592</v>
      </c>
      <c r="E620" s="99" t="s">
        <v>477</v>
      </c>
      <c r="F620" s="99">
        <v>30102306</v>
      </c>
      <c r="G620" s="169">
        <v>10</v>
      </c>
      <c r="H620" s="115">
        <v>145.63999999999999</v>
      </c>
      <c r="I620" s="22">
        <f t="shared" si="10"/>
        <v>1456.3999999999999</v>
      </c>
      <c r="J620" s="170"/>
    </row>
    <row r="621" spans="1:10" s="3" customFormat="1" x14ac:dyDescent="0.25">
      <c r="A621" s="24">
        <v>52</v>
      </c>
      <c r="B621" s="150">
        <v>45436</v>
      </c>
      <c r="C621" s="150">
        <v>45443</v>
      </c>
      <c r="D621" s="155" t="s">
        <v>607</v>
      </c>
      <c r="E621" s="26" t="s">
        <v>477</v>
      </c>
      <c r="F621" s="26">
        <v>40101502</v>
      </c>
      <c r="G621" s="156">
        <v>0</v>
      </c>
      <c r="H621" s="27">
        <v>1625</v>
      </c>
      <c r="I621" s="22">
        <f t="shared" si="10"/>
        <v>0</v>
      </c>
      <c r="J621" s="12"/>
    </row>
    <row r="622" spans="1:10" s="8" customFormat="1" x14ac:dyDescent="0.25">
      <c r="A622" s="24">
        <v>53</v>
      </c>
      <c r="B622" s="100">
        <v>45425</v>
      </c>
      <c r="C622" s="100">
        <v>45426</v>
      </c>
      <c r="D622" s="60" t="s">
        <v>530</v>
      </c>
      <c r="E622" s="18" t="s">
        <v>264</v>
      </c>
      <c r="F622" s="18">
        <v>46182201</v>
      </c>
      <c r="G622" s="55">
        <v>8</v>
      </c>
      <c r="H622" s="22">
        <v>920.4</v>
      </c>
      <c r="I622" s="22">
        <f t="shared" si="10"/>
        <v>7363.2</v>
      </c>
      <c r="J622" s="7"/>
    </row>
    <row r="623" spans="1:10" s="7" customFormat="1" ht="15" customHeight="1" x14ac:dyDescent="0.25">
      <c r="A623" s="24">
        <v>54</v>
      </c>
      <c r="B623" s="11">
        <v>44847</v>
      </c>
      <c r="C623" s="29">
        <v>45107</v>
      </c>
      <c r="D623" s="18" t="s">
        <v>252</v>
      </c>
      <c r="E623" s="18" t="s">
        <v>202</v>
      </c>
      <c r="F623" s="18">
        <v>31161509</v>
      </c>
      <c r="G623" s="18">
        <v>1</v>
      </c>
      <c r="H623" s="22">
        <v>12.98</v>
      </c>
      <c r="I623" s="22">
        <f t="shared" si="10"/>
        <v>12.98</v>
      </c>
    </row>
    <row r="624" spans="1:10" s="7" customFormat="1" ht="15" customHeight="1" x14ac:dyDescent="0.25">
      <c r="A624" s="24">
        <v>55</v>
      </c>
      <c r="B624" s="100">
        <v>45391</v>
      </c>
      <c r="C624" s="100">
        <v>45399</v>
      </c>
      <c r="D624" s="142" t="s">
        <v>494</v>
      </c>
      <c r="E624" s="18" t="s">
        <v>264</v>
      </c>
      <c r="F624" s="18">
        <v>15121902</v>
      </c>
      <c r="G624" s="55">
        <v>2</v>
      </c>
      <c r="H624" s="22">
        <v>519.20000000000005</v>
      </c>
      <c r="I624" s="22">
        <f t="shared" si="10"/>
        <v>1038.4000000000001</v>
      </c>
    </row>
    <row r="625" spans="1:9" s="7" customFormat="1" ht="15" customHeight="1" x14ac:dyDescent="0.25">
      <c r="A625" s="24">
        <v>56</v>
      </c>
      <c r="B625" s="100">
        <v>45436</v>
      </c>
      <c r="C625" s="100">
        <v>45443</v>
      </c>
      <c r="D625" s="142" t="s">
        <v>603</v>
      </c>
      <c r="E625" s="18" t="s">
        <v>264</v>
      </c>
      <c r="F625" s="18">
        <v>30181505</v>
      </c>
      <c r="G625" s="55">
        <v>1</v>
      </c>
      <c r="H625" s="22">
        <v>5583.5</v>
      </c>
      <c r="I625" s="22">
        <f t="shared" si="10"/>
        <v>5583.5</v>
      </c>
    </row>
    <row r="626" spans="1:9" s="7" customFormat="1" ht="15" customHeight="1" x14ac:dyDescent="0.25">
      <c r="A626" s="24">
        <v>57</v>
      </c>
      <c r="B626" s="100">
        <v>45425</v>
      </c>
      <c r="C626" s="100">
        <v>45426</v>
      </c>
      <c r="D626" s="142" t="s">
        <v>550</v>
      </c>
      <c r="E626" s="55" t="s">
        <v>264</v>
      </c>
      <c r="F626" s="18">
        <v>27112809</v>
      </c>
      <c r="G626" s="55">
        <v>1</v>
      </c>
      <c r="H626" s="22">
        <v>401.2</v>
      </c>
      <c r="I626" s="22">
        <f t="shared" si="10"/>
        <v>401.2</v>
      </c>
    </row>
    <row r="627" spans="1:9" s="7" customFormat="1" ht="15" customHeight="1" x14ac:dyDescent="0.25">
      <c r="A627" s="24">
        <v>58</v>
      </c>
      <c r="B627" s="100">
        <v>45425</v>
      </c>
      <c r="C627" s="100">
        <v>45426</v>
      </c>
      <c r="D627" s="142" t="s">
        <v>551</v>
      </c>
      <c r="E627" s="55" t="s">
        <v>264</v>
      </c>
      <c r="F627" s="18">
        <v>31201515</v>
      </c>
      <c r="G627" s="55">
        <v>5</v>
      </c>
      <c r="H627" s="22">
        <v>171.1</v>
      </c>
      <c r="I627" s="22">
        <f t="shared" si="10"/>
        <v>855.5</v>
      </c>
    </row>
    <row r="628" spans="1:9" s="7" customFormat="1" ht="15" customHeight="1" x14ac:dyDescent="0.25">
      <c r="A628" s="24">
        <v>59</v>
      </c>
      <c r="B628" s="11">
        <v>45358</v>
      </c>
      <c r="C628" s="29">
        <v>45358</v>
      </c>
      <c r="D628" s="55" t="s">
        <v>428</v>
      </c>
      <c r="E628" s="55" t="s">
        <v>264</v>
      </c>
      <c r="F628" s="18">
        <v>30101510</v>
      </c>
      <c r="G628" s="55">
        <v>2</v>
      </c>
      <c r="H628" s="22">
        <v>413</v>
      </c>
      <c r="I628" s="22">
        <f t="shared" si="10"/>
        <v>826</v>
      </c>
    </row>
    <row r="629" spans="1:9" s="7" customFormat="1" ht="15" customHeight="1" x14ac:dyDescent="0.25">
      <c r="A629" s="24">
        <v>60</v>
      </c>
      <c r="B629" s="100">
        <v>45391</v>
      </c>
      <c r="C629" s="100">
        <v>45399</v>
      </c>
      <c r="D629" s="55" t="s">
        <v>486</v>
      </c>
      <c r="E629" s="55" t="s">
        <v>264</v>
      </c>
      <c r="F629" s="18">
        <v>40141702</v>
      </c>
      <c r="G629" s="55">
        <v>2</v>
      </c>
      <c r="H629" s="22">
        <v>1888</v>
      </c>
      <c r="I629" s="22">
        <f t="shared" si="10"/>
        <v>3776</v>
      </c>
    </row>
    <row r="630" spans="1:9" s="7" customFormat="1" ht="15" customHeight="1" x14ac:dyDescent="0.25">
      <c r="A630" s="24">
        <v>61</v>
      </c>
      <c r="B630" s="100">
        <v>45391</v>
      </c>
      <c r="C630" s="100">
        <v>45399</v>
      </c>
      <c r="D630" s="55" t="s">
        <v>487</v>
      </c>
      <c r="E630" s="55" t="s">
        <v>264</v>
      </c>
      <c r="F630" s="18">
        <v>31211906</v>
      </c>
      <c r="G630" s="55">
        <v>2</v>
      </c>
      <c r="H630" s="22">
        <v>141.6</v>
      </c>
      <c r="I630" s="22">
        <f t="shared" si="10"/>
        <v>283.2</v>
      </c>
    </row>
    <row r="631" spans="1:9" s="7" customFormat="1" ht="15" customHeight="1" x14ac:dyDescent="0.25">
      <c r="A631" s="24">
        <v>62</v>
      </c>
      <c r="B631" s="100">
        <v>45391</v>
      </c>
      <c r="C631" s="100">
        <v>45399</v>
      </c>
      <c r="D631" s="55" t="s">
        <v>482</v>
      </c>
      <c r="E631" s="55" t="s">
        <v>264</v>
      </c>
      <c r="F631" s="18">
        <v>27113204</v>
      </c>
      <c r="G631" s="55">
        <v>1</v>
      </c>
      <c r="H631" s="22">
        <v>1298</v>
      </c>
      <c r="I631" s="22">
        <f t="shared" si="10"/>
        <v>1298</v>
      </c>
    </row>
    <row r="632" spans="1:9" s="7" customFormat="1" ht="15" customHeight="1" x14ac:dyDescent="0.25">
      <c r="A632" s="24">
        <v>63</v>
      </c>
      <c r="B632" s="11">
        <v>45358</v>
      </c>
      <c r="C632" s="29">
        <v>45358</v>
      </c>
      <c r="D632" s="55" t="s">
        <v>425</v>
      </c>
      <c r="E632" s="55" t="s">
        <v>264</v>
      </c>
      <c r="F632" s="18">
        <v>39101605</v>
      </c>
      <c r="G632" s="55">
        <v>6</v>
      </c>
      <c r="H632" s="22">
        <v>1888</v>
      </c>
      <c r="I632" s="22">
        <f t="shared" si="10"/>
        <v>11328</v>
      </c>
    </row>
    <row r="633" spans="1:9" s="7" customFormat="1" ht="15" customHeight="1" x14ac:dyDescent="0.25">
      <c r="A633" s="24">
        <v>64</v>
      </c>
      <c r="B633" s="57">
        <v>45425</v>
      </c>
      <c r="C633" s="29">
        <v>45426</v>
      </c>
      <c r="D633" s="55" t="s">
        <v>571</v>
      </c>
      <c r="E633" s="55" t="s">
        <v>264</v>
      </c>
      <c r="F633" s="18">
        <v>39101605</v>
      </c>
      <c r="G633" s="55">
        <v>0</v>
      </c>
      <c r="H633" s="22">
        <v>493.24</v>
      </c>
      <c r="I633" s="22">
        <f t="shared" si="10"/>
        <v>0</v>
      </c>
    </row>
    <row r="634" spans="1:9" s="7" customFormat="1" ht="15" customHeight="1" x14ac:dyDescent="0.25">
      <c r="A634" s="24">
        <v>65</v>
      </c>
      <c r="B634" s="57">
        <v>45425</v>
      </c>
      <c r="C634" s="29">
        <v>45426</v>
      </c>
      <c r="D634" s="55" t="s">
        <v>529</v>
      </c>
      <c r="E634" s="55" t="s">
        <v>264</v>
      </c>
      <c r="F634" s="18">
        <v>46181811</v>
      </c>
      <c r="G634" s="55">
        <v>22</v>
      </c>
      <c r="H634" s="22">
        <v>312.7</v>
      </c>
      <c r="I634" s="22">
        <f t="shared" si="10"/>
        <v>6879.4</v>
      </c>
    </row>
    <row r="635" spans="1:9" s="2" customFormat="1" x14ac:dyDescent="0.25">
      <c r="A635" s="24">
        <v>66</v>
      </c>
      <c r="B635" s="57">
        <v>44847</v>
      </c>
      <c r="C635" s="29">
        <v>45107</v>
      </c>
      <c r="D635" s="60" t="s">
        <v>253</v>
      </c>
      <c r="E635" s="55" t="s">
        <v>254</v>
      </c>
      <c r="F635" s="18">
        <v>30131704</v>
      </c>
      <c r="G635" s="55">
        <v>33</v>
      </c>
      <c r="H635" s="22">
        <v>1486.8</v>
      </c>
      <c r="I635" s="22">
        <f t="shared" ref="I635:I694" si="11">+G635*H635</f>
        <v>49064.4</v>
      </c>
    </row>
    <row r="636" spans="1:9" s="2" customFormat="1" x14ac:dyDescent="0.25">
      <c r="A636" s="24">
        <v>67</v>
      </c>
      <c r="B636" s="57">
        <v>45436</v>
      </c>
      <c r="C636" s="29">
        <v>45443</v>
      </c>
      <c r="D636" s="60" t="s">
        <v>598</v>
      </c>
      <c r="E636" s="55" t="s">
        <v>264</v>
      </c>
      <c r="F636" s="18">
        <v>40141607</v>
      </c>
      <c r="G636" s="55">
        <v>2</v>
      </c>
      <c r="H636" s="22">
        <v>656.49</v>
      </c>
      <c r="I636" s="22">
        <f t="shared" si="11"/>
        <v>1312.98</v>
      </c>
    </row>
    <row r="637" spans="1:9" s="2" customFormat="1" x14ac:dyDescent="0.25">
      <c r="A637" s="24">
        <v>68</v>
      </c>
      <c r="B637" s="57">
        <v>45436</v>
      </c>
      <c r="C637" s="29">
        <v>45443</v>
      </c>
      <c r="D637" s="60" t="s">
        <v>599</v>
      </c>
      <c r="E637" s="55" t="s">
        <v>600</v>
      </c>
      <c r="F637" s="18">
        <v>40141607</v>
      </c>
      <c r="G637" s="55">
        <v>2</v>
      </c>
      <c r="H637" s="22">
        <v>219.31</v>
      </c>
      <c r="I637" s="22">
        <f t="shared" si="11"/>
        <v>438.62</v>
      </c>
    </row>
    <row r="638" spans="1:9" s="2" customFormat="1" x14ac:dyDescent="0.25">
      <c r="A638" s="24">
        <v>69</v>
      </c>
      <c r="B638" s="100">
        <v>45391</v>
      </c>
      <c r="C638" s="100">
        <v>45399</v>
      </c>
      <c r="D638" s="60" t="s">
        <v>483</v>
      </c>
      <c r="E638" s="55" t="s">
        <v>264</v>
      </c>
      <c r="F638" s="18">
        <v>40141607</v>
      </c>
      <c r="G638" s="55">
        <v>3</v>
      </c>
      <c r="H638" s="22">
        <v>236</v>
      </c>
      <c r="I638" s="22">
        <f t="shared" si="11"/>
        <v>708</v>
      </c>
    </row>
    <row r="639" spans="1:9" s="2" customFormat="1" x14ac:dyDescent="0.25">
      <c r="A639" s="24">
        <v>70</v>
      </c>
      <c r="B639" s="100">
        <v>45391</v>
      </c>
      <c r="C639" s="100">
        <v>45399</v>
      </c>
      <c r="D639" s="60" t="s">
        <v>484</v>
      </c>
      <c r="E639" s="55" t="s">
        <v>264</v>
      </c>
      <c r="F639" s="18">
        <v>40141607</v>
      </c>
      <c r="G639" s="55">
        <v>3</v>
      </c>
      <c r="H639" s="22">
        <v>200.6</v>
      </c>
      <c r="I639" s="22">
        <f t="shared" si="11"/>
        <v>601.79999999999995</v>
      </c>
    </row>
    <row r="640" spans="1:9" s="2" customFormat="1" x14ac:dyDescent="0.25">
      <c r="A640" s="24">
        <v>71</v>
      </c>
      <c r="B640" s="100">
        <v>45391</v>
      </c>
      <c r="C640" s="100">
        <v>45399</v>
      </c>
      <c r="D640" s="60" t="s">
        <v>485</v>
      </c>
      <c r="E640" s="55" t="s">
        <v>264</v>
      </c>
      <c r="F640" s="18">
        <v>40141607</v>
      </c>
      <c r="G640" s="55">
        <v>3</v>
      </c>
      <c r="H640" s="22">
        <v>324.5</v>
      </c>
      <c r="I640" s="22">
        <f t="shared" si="11"/>
        <v>973.5</v>
      </c>
    </row>
    <row r="641" spans="1:10" s="2" customFormat="1" x14ac:dyDescent="0.25">
      <c r="A641" s="24">
        <v>72</v>
      </c>
      <c r="B641" s="57">
        <v>45425</v>
      </c>
      <c r="C641" s="29">
        <v>45426</v>
      </c>
      <c r="D641" s="60" t="s">
        <v>573</v>
      </c>
      <c r="E641" s="55" t="s">
        <v>477</v>
      </c>
      <c r="F641" s="18">
        <v>40142321</v>
      </c>
      <c r="G641" s="55">
        <v>1</v>
      </c>
      <c r="H641" s="22">
        <v>33.04</v>
      </c>
      <c r="I641" s="22">
        <f t="shared" si="11"/>
        <v>33.04</v>
      </c>
    </row>
    <row r="642" spans="1:10" s="2" customFormat="1" x14ac:dyDescent="0.25">
      <c r="A642" s="24">
        <v>73</v>
      </c>
      <c r="B642" s="100">
        <v>45425</v>
      </c>
      <c r="C642" s="100">
        <v>45426</v>
      </c>
      <c r="D642" s="60" t="s">
        <v>556</v>
      </c>
      <c r="E642" s="55" t="s">
        <v>264</v>
      </c>
      <c r="F642" s="18">
        <v>15121514</v>
      </c>
      <c r="G642" s="55">
        <v>1</v>
      </c>
      <c r="H642" s="22">
        <v>867.3</v>
      </c>
      <c r="I642" s="22">
        <f t="shared" si="11"/>
        <v>867.3</v>
      </c>
    </row>
    <row r="643" spans="1:10" s="2" customFormat="1" x14ac:dyDescent="0.25">
      <c r="A643" s="24">
        <v>74</v>
      </c>
      <c r="B643" s="100">
        <v>45391</v>
      </c>
      <c r="C643" s="100">
        <v>45399</v>
      </c>
      <c r="D643" s="60" t="s">
        <v>481</v>
      </c>
      <c r="E643" s="55" t="s">
        <v>264</v>
      </c>
      <c r="F643" s="18">
        <v>27112802</v>
      </c>
      <c r="G643" s="55">
        <v>1</v>
      </c>
      <c r="H643" s="22">
        <v>68.44</v>
      </c>
      <c r="I643" s="22">
        <f t="shared" si="11"/>
        <v>68.44</v>
      </c>
    </row>
    <row r="644" spans="1:10" s="2" customFormat="1" ht="15.75" customHeight="1" x14ac:dyDescent="0.25">
      <c r="A644" s="24">
        <v>75</v>
      </c>
      <c r="B644" s="100">
        <v>45391</v>
      </c>
      <c r="C644" s="100">
        <v>45399</v>
      </c>
      <c r="D644" s="60" t="s">
        <v>488</v>
      </c>
      <c r="E644" s="55" t="s">
        <v>264</v>
      </c>
      <c r="F644" s="18">
        <v>31201610</v>
      </c>
      <c r="G644" s="55">
        <v>4</v>
      </c>
      <c r="H644" s="22">
        <v>413</v>
      </c>
      <c r="I644" s="22">
        <f t="shared" si="11"/>
        <v>1652</v>
      </c>
    </row>
    <row r="645" spans="1:10" s="2" customFormat="1" x14ac:dyDescent="0.25">
      <c r="A645" s="24">
        <v>76</v>
      </c>
      <c r="B645" s="100">
        <v>45391</v>
      </c>
      <c r="C645" s="100">
        <v>45399</v>
      </c>
      <c r="D645" s="142" t="s">
        <v>489</v>
      </c>
      <c r="E645" s="55" t="s">
        <v>264</v>
      </c>
      <c r="F645" s="6">
        <v>12352310</v>
      </c>
      <c r="G645" s="55">
        <v>1</v>
      </c>
      <c r="H645" s="22">
        <v>460.2</v>
      </c>
      <c r="I645" s="22">
        <f t="shared" si="11"/>
        <v>460.2</v>
      </c>
    </row>
    <row r="646" spans="1:10" s="2" customFormat="1" x14ac:dyDescent="0.25">
      <c r="A646" s="24">
        <v>77</v>
      </c>
      <c r="B646" s="100">
        <v>45425</v>
      </c>
      <c r="C646" s="100">
        <v>45426</v>
      </c>
      <c r="D646" s="142" t="s">
        <v>532</v>
      </c>
      <c r="E646" s="55" t="s">
        <v>264</v>
      </c>
      <c r="F646" s="66">
        <v>46181522</v>
      </c>
      <c r="G646" s="55">
        <v>7</v>
      </c>
      <c r="H646" s="22">
        <v>536.9</v>
      </c>
      <c r="I646" s="22">
        <f t="shared" si="11"/>
        <v>3758.2999999999997</v>
      </c>
    </row>
    <row r="647" spans="1:10" x14ac:dyDescent="0.25">
      <c r="A647" s="24">
        <v>78</v>
      </c>
      <c r="B647" s="11">
        <v>44838</v>
      </c>
      <c r="C647" s="29">
        <v>45107</v>
      </c>
      <c r="D647" s="18" t="s">
        <v>251</v>
      </c>
      <c r="E647" s="33" t="s">
        <v>264</v>
      </c>
      <c r="F647" s="18">
        <v>42211612</v>
      </c>
      <c r="G647" s="6">
        <v>1</v>
      </c>
      <c r="H647" s="22">
        <v>3012.54</v>
      </c>
      <c r="I647" s="22">
        <f t="shared" si="11"/>
        <v>3012.54</v>
      </c>
      <c r="J647" s="2"/>
    </row>
    <row r="648" spans="1:10" x14ac:dyDescent="0.25">
      <c r="A648" s="24">
        <v>79</v>
      </c>
      <c r="B648" s="100">
        <v>45391</v>
      </c>
      <c r="C648" s="100">
        <v>45399</v>
      </c>
      <c r="D648" s="18" t="s">
        <v>580</v>
      </c>
      <c r="E648" s="33" t="s">
        <v>264</v>
      </c>
      <c r="F648" s="55">
        <v>3123119</v>
      </c>
      <c r="G648" s="33">
        <v>2</v>
      </c>
      <c r="H648" s="22">
        <v>153.4</v>
      </c>
      <c r="I648" s="22">
        <f t="shared" si="11"/>
        <v>306.8</v>
      </c>
      <c r="J648" s="2"/>
    </row>
    <row r="649" spans="1:10" s="3" customFormat="1" x14ac:dyDescent="0.25">
      <c r="A649" s="24">
        <v>80</v>
      </c>
      <c r="B649" s="150">
        <v>45434</v>
      </c>
      <c r="C649" s="150">
        <v>45443</v>
      </c>
      <c r="D649" s="26" t="s">
        <v>593</v>
      </c>
      <c r="E649" s="156" t="s">
        <v>264</v>
      </c>
      <c r="F649" s="156">
        <v>31231119</v>
      </c>
      <c r="G649" s="156">
        <v>2</v>
      </c>
      <c r="H649" s="27">
        <v>153.4</v>
      </c>
      <c r="I649" s="22">
        <f t="shared" si="11"/>
        <v>306.8</v>
      </c>
      <c r="J649" s="12"/>
    </row>
    <row r="650" spans="1:10" x14ac:dyDescent="0.25">
      <c r="A650" s="24">
        <v>81</v>
      </c>
      <c r="B650" s="100">
        <v>45391</v>
      </c>
      <c r="C650" s="100">
        <v>45399</v>
      </c>
      <c r="D650" s="142" t="s">
        <v>490</v>
      </c>
      <c r="E650" s="33" t="s">
        <v>264</v>
      </c>
      <c r="F650" s="55">
        <v>39121302</v>
      </c>
      <c r="G650" s="33">
        <v>8</v>
      </c>
      <c r="H650" s="22">
        <v>70.8</v>
      </c>
      <c r="I650" s="22">
        <f t="shared" si="11"/>
        <v>566.4</v>
      </c>
      <c r="J650" s="2"/>
    </row>
    <row r="651" spans="1:10" x14ac:dyDescent="0.25">
      <c r="A651" s="24">
        <v>82</v>
      </c>
      <c r="B651" s="100">
        <v>45425</v>
      </c>
      <c r="C651" s="100">
        <v>45426</v>
      </c>
      <c r="D651" s="142" t="s">
        <v>562</v>
      </c>
      <c r="E651" s="33" t="s">
        <v>264</v>
      </c>
      <c r="F651" s="55">
        <v>40142313</v>
      </c>
      <c r="G651" s="33">
        <v>5</v>
      </c>
      <c r="H651" s="22">
        <v>41.3</v>
      </c>
      <c r="I651" s="22">
        <f t="shared" si="11"/>
        <v>206.5</v>
      </c>
      <c r="J651" s="2"/>
    </row>
    <row r="652" spans="1:10" x14ac:dyDescent="0.25">
      <c r="A652" s="24">
        <v>83</v>
      </c>
      <c r="B652" s="100">
        <v>45425</v>
      </c>
      <c r="C652" s="100">
        <v>45426</v>
      </c>
      <c r="D652" s="142" t="s">
        <v>563</v>
      </c>
      <c r="E652" s="33" t="s">
        <v>264</v>
      </c>
      <c r="F652" s="55">
        <v>40142313</v>
      </c>
      <c r="G652" s="33">
        <v>5</v>
      </c>
      <c r="H652" s="22">
        <v>15.34</v>
      </c>
      <c r="I652" s="22">
        <f t="shared" si="11"/>
        <v>76.7</v>
      </c>
      <c r="J652" s="2"/>
    </row>
    <row r="653" spans="1:10" x14ac:dyDescent="0.25">
      <c r="A653" s="24">
        <v>84</v>
      </c>
      <c r="B653" s="100">
        <v>45425</v>
      </c>
      <c r="C653" s="100">
        <v>45426</v>
      </c>
      <c r="D653" s="142" t="s">
        <v>565</v>
      </c>
      <c r="E653" s="33" t="s">
        <v>264</v>
      </c>
      <c r="F653" s="55">
        <v>40142313</v>
      </c>
      <c r="G653" s="33">
        <v>5</v>
      </c>
      <c r="H653" s="22">
        <v>10.62</v>
      </c>
      <c r="I653" s="22">
        <f t="shared" si="11"/>
        <v>53.099999999999994</v>
      </c>
      <c r="J653" s="2"/>
    </row>
    <row r="654" spans="1:10" x14ac:dyDescent="0.25">
      <c r="A654" s="24">
        <v>85</v>
      </c>
      <c r="B654" s="100">
        <v>45425</v>
      </c>
      <c r="C654" s="100">
        <v>45426</v>
      </c>
      <c r="D654" s="142" t="s">
        <v>564</v>
      </c>
      <c r="E654" s="33" t="s">
        <v>264</v>
      </c>
      <c r="F654" s="55">
        <v>40142313</v>
      </c>
      <c r="G654" s="33">
        <v>5</v>
      </c>
      <c r="H654" s="22">
        <v>8.26</v>
      </c>
      <c r="I654" s="22">
        <f t="shared" si="11"/>
        <v>41.3</v>
      </c>
      <c r="J654" s="2"/>
    </row>
    <row r="655" spans="1:10" x14ac:dyDescent="0.25">
      <c r="A655" s="24">
        <v>86</v>
      </c>
      <c r="B655" s="100">
        <v>45425</v>
      </c>
      <c r="C655" s="100">
        <v>45426</v>
      </c>
      <c r="D655" s="142" t="s">
        <v>575</v>
      </c>
      <c r="E655" s="33" t="s">
        <v>264</v>
      </c>
      <c r="F655" s="55">
        <v>40142313</v>
      </c>
      <c r="G655" s="33">
        <v>5</v>
      </c>
      <c r="H655" s="22">
        <v>29.5</v>
      </c>
      <c r="I655" s="22">
        <f t="shared" si="11"/>
        <v>147.5</v>
      </c>
      <c r="J655" s="2"/>
    </row>
    <row r="656" spans="1:10" x14ac:dyDescent="0.25">
      <c r="A656" s="24">
        <v>87</v>
      </c>
      <c r="B656" s="100">
        <v>45425</v>
      </c>
      <c r="C656" s="100">
        <v>45426</v>
      </c>
      <c r="D656" s="142" t="s">
        <v>558</v>
      </c>
      <c r="E656" s="33" t="s">
        <v>264</v>
      </c>
      <c r="F656" s="55">
        <v>31162101</v>
      </c>
      <c r="G656" s="33">
        <v>88</v>
      </c>
      <c r="H656" s="22">
        <v>2.36</v>
      </c>
      <c r="I656" s="22">
        <f t="shared" si="11"/>
        <v>207.67999999999998</v>
      </c>
      <c r="J656" s="2"/>
    </row>
    <row r="657" spans="1:10" x14ac:dyDescent="0.25">
      <c r="A657" s="24">
        <v>88</v>
      </c>
      <c r="B657" s="100">
        <v>45425</v>
      </c>
      <c r="C657" s="100">
        <v>45426</v>
      </c>
      <c r="D657" s="142" t="s">
        <v>559</v>
      </c>
      <c r="E657" s="33" t="s">
        <v>264</v>
      </c>
      <c r="F657" s="55">
        <v>31162101</v>
      </c>
      <c r="G657" s="33">
        <v>50</v>
      </c>
      <c r="H657" s="22">
        <v>3.54</v>
      </c>
      <c r="I657" s="22">
        <f t="shared" si="11"/>
        <v>177</v>
      </c>
      <c r="J657" s="2"/>
    </row>
    <row r="658" spans="1:10" s="3" customFormat="1" x14ac:dyDescent="0.25">
      <c r="A658" s="24">
        <v>89</v>
      </c>
      <c r="B658" s="150">
        <v>45434</v>
      </c>
      <c r="C658" s="150">
        <v>45443</v>
      </c>
      <c r="D658" s="157" t="s">
        <v>582</v>
      </c>
      <c r="E658" s="156" t="s">
        <v>264</v>
      </c>
      <c r="F658" s="156">
        <v>31162101</v>
      </c>
      <c r="G658" s="156">
        <v>35</v>
      </c>
      <c r="H658" s="27">
        <v>1.53</v>
      </c>
      <c r="I658" s="22">
        <f t="shared" si="11"/>
        <v>53.550000000000004</v>
      </c>
      <c r="J658" s="12"/>
    </row>
    <row r="659" spans="1:10" s="3" customFormat="1" x14ac:dyDescent="0.25">
      <c r="A659" s="24">
        <v>90</v>
      </c>
      <c r="B659" s="150">
        <v>45440</v>
      </c>
      <c r="C659" s="150">
        <v>45443</v>
      </c>
      <c r="D659" s="157" t="s">
        <v>596</v>
      </c>
      <c r="E659" s="156" t="s">
        <v>264</v>
      </c>
      <c r="F659" s="156">
        <v>31162101</v>
      </c>
      <c r="G659" s="156">
        <v>80</v>
      </c>
      <c r="H659" s="27">
        <v>6.22</v>
      </c>
      <c r="I659" s="22">
        <f t="shared" si="11"/>
        <v>497.59999999999997</v>
      </c>
      <c r="J659" s="12"/>
    </row>
    <row r="660" spans="1:10" s="3" customFormat="1" x14ac:dyDescent="0.25">
      <c r="A660" s="24">
        <v>91</v>
      </c>
      <c r="B660" s="150">
        <v>45434</v>
      </c>
      <c r="C660" s="150">
        <v>45443</v>
      </c>
      <c r="D660" s="157" t="s">
        <v>581</v>
      </c>
      <c r="E660" s="156" t="s">
        <v>264</v>
      </c>
      <c r="F660" s="156">
        <v>31201502</v>
      </c>
      <c r="G660" s="156">
        <v>3</v>
      </c>
      <c r="H660" s="27">
        <v>164.02</v>
      </c>
      <c r="I660" s="22">
        <f t="shared" si="11"/>
        <v>492.06000000000006</v>
      </c>
      <c r="J660" s="12"/>
    </row>
    <row r="661" spans="1:10" s="3" customFormat="1" x14ac:dyDescent="0.25">
      <c r="A661" s="24">
        <v>92</v>
      </c>
      <c r="B661" s="150">
        <v>45434</v>
      </c>
      <c r="C661" s="150">
        <v>45443</v>
      </c>
      <c r="D661" s="157" t="s">
        <v>579</v>
      </c>
      <c r="E661" s="156" t="s">
        <v>264</v>
      </c>
      <c r="F661" s="156">
        <v>31231313</v>
      </c>
      <c r="G661" s="156">
        <v>4</v>
      </c>
      <c r="H661" s="27">
        <v>54.6</v>
      </c>
      <c r="I661" s="22">
        <f t="shared" si="11"/>
        <v>218.4</v>
      </c>
      <c r="J661" s="12"/>
    </row>
    <row r="662" spans="1:10" s="3" customFormat="1" x14ac:dyDescent="0.25">
      <c r="A662" s="24">
        <v>93</v>
      </c>
      <c r="B662" s="150">
        <v>45528</v>
      </c>
      <c r="C662" s="150">
        <v>45443</v>
      </c>
      <c r="D662" s="157" t="s">
        <v>595</v>
      </c>
      <c r="E662" s="156" t="s">
        <v>264</v>
      </c>
      <c r="F662" s="156">
        <v>31231313</v>
      </c>
      <c r="G662" s="156">
        <v>5</v>
      </c>
      <c r="H662" s="27">
        <v>36.39</v>
      </c>
      <c r="I662" s="22">
        <f t="shared" si="11"/>
        <v>181.95</v>
      </c>
      <c r="J662" s="12"/>
    </row>
    <row r="663" spans="1:10" x14ac:dyDescent="0.25">
      <c r="A663" s="24">
        <v>94</v>
      </c>
      <c r="B663" s="11">
        <v>45264</v>
      </c>
      <c r="C663" s="29">
        <v>45313</v>
      </c>
      <c r="D663" s="18" t="s">
        <v>379</v>
      </c>
      <c r="E663" s="33" t="s">
        <v>264</v>
      </c>
      <c r="F663" s="55">
        <v>40141720</v>
      </c>
      <c r="G663" s="33">
        <v>1</v>
      </c>
      <c r="H663" s="22">
        <v>10.02</v>
      </c>
      <c r="I663" s="22">
        <f t="shared" si="11"/>
        <v>10.02</v>
      </c>
      <c r="J663" s="2"/>
    </row>
    <row r="664" spans="1:10" x14ac:dyDescent="0.25">
      <c r="A664" s="24">
        <v>95</v>
      </c>
      <c r="B664" s="100">
        <v>45425</v>
      </c>
      <c r="C664" s="100">
        <v>45426</v>
      </c>
      <c r="D664" s="18" t="s">
        <v>576</v>
      </c>
      <c r="E664" s="33" t="s">
        <v>264</v>
      </c>
      <c r="F664" s="55">
        <v>31201501</v>
      </c>
      <c r="G664" s="33">
        <v>2</v>
      </c>
      <c r="H664" s="22">
        <v>53.1</v>
      </c>
      <c r="I664" s="22">
        <f t="shared" si="11"/>
        <v>106.2</v>
      </c>
      <c r="J664" s="2"/>
    </row>
    <row r="665" spans="1:10" x14ac:dyDescent="0.25">
      <c r="A665" s="24">
        <v>96</v>
      </c>
      <c r="B665" s="100">
        <v>45391</v>
      </c>
      <c r="C665" s="100">
        <v>45399</v>
      </c>
      <c r="D665" s="142" t="s">
        <v>503</v>
      </c>
      <c r="E665" s="33" t="s">
        <v>264</v>
      </c>
      <c r="F665" s="55">
        <v>31201501</v>
      </c>
      <c r="G665" s="33">
        <v>2</v>
      </c>
      <c r="H665" s="22">
        <v>53.1</v>
      </c>
      <c r="I665" s="22">
        <f t="shared" si="11"/>
        <v>106.2</v>
      </c>
      <c r="J665" s="2"/>
    </row>
    <row r="666" spans="1:10" x14ac:dyDescent="0.25">
      <c r="A666" s="24">
        <v>97</v>
      </c>
      <c r="B666" s="100">
        <v>45436</v>
      </c>
      <c r="C666" s="100">
        <v>45443</v>
      </c>
      <c r="D666" s="142" t="s">
        <v>597</v>
      </c>
      <c r="E666" s="33" t="s">
        <v>477</v>
      </c>
      <c r="F666" s="55">
        <v>39121432</v>
      </c>
      <c r="G666" s="33">
        <v>25</v>
      </c>
      <c r="H666" s="22">
        <v>4.5999999999999996</v>
      </c>
      <c r="I666" s="22">
        <f t="shared" si="11"/>
        <v>114.99999999999999</v>
      </c>
      <c r="J666" s="2"/>
    </row>
    <row r="667" spans="1:10" x14ac:dyDescent="0.25">
      <c r="A667" s="24">
        <v>98</v>
      </c>
      <c r="B667" s="100">
        <v>45425</v>
      </c>
      <c r="C667" s="100">
        <v>45426</v>
      </c>
      <c r="D667" s="142" t="s">
        <v>560</v>
      </c>
      <c r="E667" s="33" t="s">
        <v>200</v>
      </c>
      <c r="F667" s="55">
        <v>31162409</v>
      </c>
      <c r="G667" s="33">
        <v>0</v>
      </c>
      <c r="H667" s="22">
        <v>218.3</v>
      </c>
      <c r="I667" s="22">
        <f t="shared" si="11"/>
        <v>0</v>
      </c>
      <c r="J667" s="2"/>
    </row>
    <row r="668" spans="1:10" x14ac:dyDescent="0.25">
      <c r="A668" s="24">
        <v>99</v>
      </c>
      <c r="B668" s="100">
        <v>45391</v>
      </c>
      <c r="C668" s="100">
        <v>45399</v>
      </c>
      <c r="D668" s="67" t="s">
        <v>491</v>
      </c>
      <c r="E668" s="33" t="s">
        <v>264</v>
      </c>
      <c r="F668" s="55">
        <v>39121306</v>
      </c>
      <c r="G668" s="33">
        <v>20</v>
      </c>
      <c r="H668" s="22">
        <v>295</v>
      </c>
      <c r="I668" s="22">
        <f t="shared" si="11"/>
        <v>5900</v>
      </c>
      <c r="J668" s="2"/>
    </row>
    <row r="669" spans="1:10" x14ac:dyDescent="0.25">
      <c r="A669" s="24">
        <v>100</v>
      </c>
      <c r="B669" s="29">
        <v>45091</v>
      </c>
      <c r="C669" s="29">
        <v>45128</v>
      </c>
      <c r="D669" s="55" t="s">
        <v>293</v>
      </c>
      <c r="E669" s="33" t="s">
        <v>201</v>
      </c>
      <c r="F669" s="55">
        <v>31161509</v>
      </c>
      <c r="G669" s="33">
        <v>5</v>
      </c>
      <c r="H669" s="22">
        <v>240.72</v>
      </c>
      <c r="I669" s="22">
        <f t="shared" si="11"/>
        <v>1203.5999999999999</v>
      </c>
      <c r="J669" s="2"/>
    </row>
    <row r="670" spans="1:10" x14ac:dyDescent="0.25">
      <c r="A670" s="24">
        <v>101</v>
      </c>
      <c r="B670" s="100">
        <v>45264</v>
      </c>
      <c r="C670" s="100">
        <v>45313</v>
      </c>
      <c r="D670" s="18" t="s">
        <v>378</v>
      </c>
      <c r="E670" s="33" t="s">
        <v>264</v>
      </c>
      <c r="F670" s="55">
        <v>31161513</v>
      </c>
      <c r="G670" s="33">
        <v>46</v>
      </c>
      <c r="H670" s="59">
        <v>27.15</v>
      </c>
      <c r="I670" s="22">
        <f t="shared" si="11"/>
        <v>1248.8999999999999</v>
      </c>
      <c r="J670" s="2"/>
    </row>
    <row r="671" spans="1:10" x14ac:dyDescent="0.25">
      <c r="A671" s="24">
        <v>102</v>
      </c>
      <c r="B671" s="100">
        <v>45425</v>
      </c>
      <c r="C671" s="100">
        <v>45426</v>
      </c>
      <c r="D671" s="18" t="s">
        <v>561</v>
      </c>
      <c r="E671" s="33" t="s">
        <v>264</v>
      </c>
      <c r="F671" s="55">
        <v>31161503</v>
      </c>
      <c r="G671" s="33">
        <v>90</v>
      </c>
      <c r="H671" s="59">
        <v>1.18</v>
      </c>
      <c r="I671" s="22">
        <f t="shared" si="11"/>
        <v>106.19999999999999</v>
      </c>
      <c r="J671" s="2"/>
    </row>
    <row r="672" spans="1:10" s="3" customFormat="1" x14ac:dyDescent="0.25">
      <c r="A672" s="24">
        <v>103</v>
      </c>
      <c r="B672" s="150">
        <v>45434</v>
      </c>
      <c r="C672" s="150">
        <v>45434</v>
      </c>
      <c r="D672" s="26" t="s">
        <v>584</v>
      </c>
      <c r="E672" s="156" t="s">
        <v>264</v>
      </c>
      <c r="F672" s="156">
        <v>31161503</v>
      </c>
      <c r="G672" s="156">
        <v>50</v>
      </c>
      <c r="H672" s="153">
        <v>1.53</v>
      </c>
      <c r="I672" s="22">
        <f t="shared" si="11"/>
        <v>76.5</v>
      </c>
      <c r="J672" s="12"/>
    </row>
    <row r="673" spans="1:10" s="3" customFormat="1" x14ac:dyDescent="0.25">
      <c r="A673" s="24">
        <v>104</v>
      </c>
      <c r="B673" s="150">
        <v>45434</v>
      </c>
      <c r="C673" s="150">
        <v>45434</v>
      </c>
      <c r="D673" s="26" t="s">
        <v>583</v>
      </c>
      <c r="E673" s="156" t="s">
        <v>264</v>
      </c>
      <c r="F673" s="156">
        <v>27112504</v>
      </c>
      <c r="G673" s="156">
        <v>10</v>
      </c>
      <c r="H673" s="153">
        <v>60.44</v>
      </c>
      <c r="I673" s="22">
        <f t="shared" si="11"/>
        <v>604.4</v>
      </c>
      <c r="J673" s="12"/>
    </row>
    <row r="674" spans="1:10" x14ac:dyDescent="0.25">
      <c r="A674" s="24">
        <v>105</v>
      </c>
      <c r="B674" s="100">
        <v>45425</v>
      </c>
      <c r="C674" s="100">
        <v>45426</v>
      </c>
      <c r="D674" s="18" t="s">
        <v>541</v>
      </c>
      <c r="E674" s="33" t="s">
        <v>543</v>
      </c>
      <c r="F674" s="55">
        <v>31231314</v>
      </c>
      <c r="G674" s="33">
        <v>3</v>
      </c>
      <c r="H674" s="59">
        <v>535.72</v>
      </c>
      <c r="I674" s="22">
        <f t="shared" si="11"/>
        <v>1607.16</v>
      </c>
      <c r="J674" s="2"/>
    </row>
    <row r="675" spans="1:10" x14ac:dyDescent="0.25">
      <c r="A675" s="24">
        <v>106</v>
      </c>
      <c r="B675" s="100">
        <v>45425</v>
      </c>
      <c r="C675" s="100">
        <v>45426</v>
      </c>
      <c r="D675" s="18" t="s">
        <v>542</v>
      </c>
      <c r="E675" s="33" t="s">
        <v>543</v>
      </c>
      <c r="F675" s="55">
        <v>31231314</v>
      </c>
      <c r="G675" s="33">
        <v>3</v>
      </c>
      <c r="H675" s="59">
        <v>749.3</v>
      </c>
      <c r="I675" s="22">
        <f t="shared" si="11"/>
        <v>2247.8999999999996</v>
      </c>
      <c r="J675" s="2"/>
    </row>
    <row r="676" spans="1:10" x14ac:dyDescent="0.25">
      <c r="A676" s="24">
        <v>107</v>
      </c>
      <c r="B676" s="100">
        <v>45436</v>
      </c>
      <c r="C676" s="100">
        <v>45443</v>
      </c>
      <c r="D676" s="18" t="s">
        <v>605</v>
      </c>
      <c r="E676" s="146" t="s">
        <v>264</v>
      </c>
      <c r="F676" s="55">
        <v>30102306</v>
      </c>
      <c r="G676" s="33">
        <v>12</v>
      </c>
      <c r="H676" s="59">
        <v>162.19999999999999</v>
      </c>
      <c r="I676" s="22">
        <f t="shared" si="11"/>
        <v>1946.3999999999999</v>
      </c>
      <c r="J676" s="2"/>
    </row>
    <row r="677" spans="1:10" s="3" customFormat="1" x14ac:dyDescent="0.25">
      <c r="A677" s="24">
        <v>108</v>
      </c>
      <c r="B677" s="150">
        <v>45434</v>
      </c>
      <c r="C677" s="150">
        <v>45434</v>
      </c>
      <c r="D677" s="26" t="s">
        <v>585</v>
      </c>
      <c r="E677" s="158" t="s">
        <v>477</v>
      </c>
      <c r="F677" s="156">
        <v>40142315</v>
      </c>
      <c r="G677" s="156">
        <v>9</v>
      </c>
      <c r="H677" s="153">
        <v>30.62</v>
      </c>
      <c r="I677" s="22">
        <f t="shared" si="11"/>
        <v>275.58</v>
      </c>
      <c r="J677" s="12"/>
    </row>
    <row r="678" spans="1:10" s="3" customFormat="1" x14ac:dyDescent="0.25">
      <c r="A678" s="24">
        <v>109</v>
      </c>
      <c r="B678" s="150">
        <v>45434</v>
      </c>
      <c r="C678" s="150">
        <v>45434</v>
      </c>
      <c r="D678" s="26" t="s">
        <v>587</v>
      </c>
      <c r="E678" s="158" t="s">
        <v>477</v>
      </c>
      <c r="F678" s="156">
        <v>40142315</v>
      </c>
      <c r="G678" s="156">
        <v>10</v>
      </c>
      <c r="H678" s="153">
        <v>21.71</v>
      </c>
      <c r="I678" s="22">
        <f t="shared" si="11"/>
        <v>217.10000000000002</v>
      </c>
      <c r="J678" s="12"/>
    </row>
    <row r="679" spans="1:10" s="3" customFormat="1" x14ac:dyDescent="0.25">
      <c r="A679" s="24">
        <v>110</v>
      </c>
      <c r="B679" s="150">
        <v>45434</v>
      </c>
      <c r="C679" s="150">
        <v>45434</v>
      </c>
      <c r="D679" s="26" t="s">
        <v>586</v>
      </c>
      <c r="E679" s="158" t="s">
        <v>477</v>
      </c>
      <c r="F679" s="156">
        <v>40142315</v>
      </c>
      <c r="G679" s="156">
        <v>10</v>
      </c>
      <c r="H679" s="153">
        <v>13.45</v>
      </c>
      <c r="I679" s="22">
        <f t="shared" si="11"/>
        <v>134.5</v>
      </c>
      <c r="J679" s="12"/>
    </row>
    <row r="680" spans="1:10" s="3" customFormat="1" x14ac:dyDescent="0.25">
      <c r="A680" s="24">
        <v>111</v>
      </c>
      <c r="B680" s="150">
        <v>45434</v>
      </c>
      <c r="C680" s="150">
        <v>45434</v>
      </c>
      <c r="D680" s="26" t="s">
        <v>588</v>
      </c>
      <c r="E680" s="158" t="s">
        <v>477</v>
      </c>
      <c r="F680" s="156">
        <v>40142315</v>
      </c>
      <c r="G680" s="156">
        <v>10</v>
      </c>
      <c r="H680" s="153">
        <v>6.58</v>
      </c>
      <c r="I680" s="22">
        <f t="shared" si="11"/>
        <v>65.8</v>
      </c>
      <c r="J680" s="12"/>
    </row>
    <row r="681" spans="1:10" s="3" customFormat="1" x14ac:dyDescent="0.25">
      <c r="A681" s="24">
        <v>112</v>
      </c>
      <c r="B681" s="150">
        <v>45434</v>
      </c>
      <c r="C681" s="150">
        <v>45434</v>
      </c>
      <c r="D681" s="26" t="s">
        <v>589</v>
      </c>
      <c r="E681" s="158" t="s">
        <v>477</v>
      </c>
      <c r="F681" s="156">
        <v>40142315</v>
      </c>
      <c r="G681" s="156">
        <v>10</v>
      </c>
      <c r="H681" s="153">
        <v>5.76</v>
      </c>
      <c r="I681" s="22">
        <f t="shared" si="11"/>
        <v>57.599999999999994</v>
      </c>
      <c r="J681" s="12"/>
    </row>
    <row r="682" spans="1:10" x14ac:dyDescent="0.25">
      <c r="A682" s="24">
        <v>113</v>
      </c>
      <c r="B682" s="100">
        <v>45391</v>
      </c>
      <c r="C682" s="145">
        <v>45399</v>
      </c>
      <c r="D682" s="142" t="s">
        <v>496</v>
      </c>
      <c r="E682" s="146" t="s">
        <v>264</v>
      </c>
      <c r="F682" s="55">
        <v>40142320</v>
      </c>
      <c r="G682" s="33">
        <v>2</v>
      </c>
      <c r="H682" s="59">
        <v>306.8</v>
      </c>
      <c r="I682" s="22">
        <f t="shared" si="11"/>
        <v>613.6</v>
      </c>
      <c r="J682" s="2"/>
    </row>
    <row r="683" spans="1:10" x14ac:dyDescent="0.25">
      <c r="A683" s="24">
        <v>114</v>
      </c>
      <c r="B683" s="100">
        <v>45391</v>
      </c>
      <c r="C683" s="145">
        <v>45399</v>
      </c>
      <c r="D683" s="148" t="s">
        <v>497</v>
      </c>
      <c r="E683" s="146" t="s">
        <v>264</v>
      </c>
      <c r="F683" s="55">
        <v>40142320</v>
      </c>
      <c r="G683" s="33">
        <v>2</v>
      </c>
      <c r="H683" s="59">
        <v>165.2</v>
      </c>
      <c r="I683" s="22">
        <f t="shared" si="11"/>
        <v>330.4</v>
      </c>
      <c r="J683" s="2"/>
    </row>
    <row r="684" spans="1:10" x14ac:dyDescent="0.25">
      <c r="A684" s="24">
        <v>115</v>
      </c>
      <c r="B684" s="100">
        <v>45391</v>
      </c>
      <c r="C684" s="145">
        <v>45399</v>
      </c>
      <c r="D684" s="142" t="s">
        <v>498</v>
      </c>
      <c r="E684" s="146" t="s">
        <v>264</v>
      </c>
      <c r="F684" s="55">
        <v>40142320</v>
      </c>
      <c r="G684" s="33">
        <v>4</v>
      </c>
      <c r="H684" s="59">
        <v>53.1</v>
      </c>
      <c r="I684" s="22">
        <f t="shared" si="11"/>
        <v>212.4</v>
      </c>
      <c r="J684" s="2"/>
    </row>
    <row r="685" spans="1:10" x14ac:dyDescent="0.25">
      <c r="A685" s="24">
        <v>116</v>
      </c>
      <c r="B685" s="100">
        <v>45391</v>
      </c>
      <c r="C685" s="145">
        <v>45399</v>
      </c>
      <c r="D685" s="148" t="s">
        <v>499</v>
      </c>
      <c r="E685" s="146" t="s">
        <v>264</v>
      </c>
      <c r="F685" s="55">
        <v>40142320</v>
      </c>
      <c r="G685" s="33">
        <v>5</v>
      </c>
      <c r="H685" s="59">
        <v>70.8</v>
      </c>
      <c r="I685" s="22">
        <f t="shared" si="11"/>
        <v>354</v>
      </c>
      <c r="J685" s="2"/>
    </row>
    <row r="686" spans="1:10" x14ac:dyDescent="0.25">
      <c r="A686" s="24">
        <v>117</v>
      </c>
      <c r="B686" s="100">
        <v>45391</v>
      </c>
      <c r="C686" s="100">
        <v>45399</v>
      </c>
      <c r="D686" s="147" t="s">
        <v>500</v>
      </c>
      <c r="E686" s="33" t="s">
        <v>264</v>
      </c>
      <c r="F686" s="55">
        <v>40142320</v>
      </c>
      <c r="G686" s="33">
        <v>1</v>
      </c>
      <c r="H686" s="59">
        <v>88.5</v>
      </c>
      <c r="I686" s="22">
        <f t="shared" si="11"/>
        <v>88.5</v>
      </c>
      <c r="J686" s="2"/>
    </row>
    <row r="687" spans="1:10" x14ac:dyDescent="0.25">
      <c r="A687" s="24">
        <v>118</v>
      </c>
      <c r="B687" s="100">
        <v>45436</v>
      </c>
      <c r="C687" s="100">
        <v>45443</v>
      </c>
      <c r="D687" s="142" t="s">
        <v>604</v>
      </c>
      <c r="E687" s="33" t="s">
        <v>264</v>
      </c>
      <c r="F687" s="55">
        <v>30102306</v>
      </c>
      <c r="G687" s="33">
        <v>12</v>
      </c>
      <c r="H687" s="59">
        <v>199.01</v>
      </c>
      <c r="I687" s="22">
        <f t="shared" si="11"/>
        <v>2388.12</v>
      </c>
      <c r="J687" s="2"/>
    </row>
    <row r="688" spans="1:10" x14ac:dyDescent="0.25">
      <c r="A688" s="24">
        <v>119</v>
      </c>
      <c r="B688" s="100">
        <v>45436</v>
      </c>
      <c r="C688" s="100">
        <v>45443</v>
      </c>
      <c r="D688" s="142" t="s">
        <v>608</v>
      </c>
      <c r="E688" s="33" t="s">
        <v>264</v>
      </c>
      <c r="F688" s="55">
        <v>31162501</v>
      </c>
      <c r="G688" s="33">
        <v>17</v>
      </c>
      <c r="H688" s="59">
        <v>323.69</v>
      </c>
      <c r="I688" s="22">
        <f t="shared" si="11"/>
        <v>5502.73</v>
      </c>
      <c r="J688" s="2"/>
    </row>
    <row r="689" spans="1:10" x14ac:dyDescent="0.25">
      <c r="A689" s="24">
        <v>120</v>
      </c>
      <c r="B689" s="100">
        <v>45425</v>
      </c>
      <c r="C689" s="100">
        <v>45426</v>
      </c>
      <c r="D689" s="67" t="s">
        <v>552</v>
      </c>
      <c r="E689" s="33" t="s">
        <v>381</v>
      </c>
      <c r="F689" s="55">
        <v>31211505</v>
      </c>
      <c r="G689" s="33">
        <v>0</v>
      </c>
      <c r="H689" s="59">
        <v>4130</v>
      </c>
      <c r="I689" s="22">
        <f t="shared" si="11"/>
        <v>0</v>
      </c>
      <c r="J689" s="2"/>
    </row>
    <row r="690" spans="1:10" x14ac:dyDescent="0.25">
      <c r="A690" s="24">
        <v>121</v>
      </c>
      <c r="B690" s="100">
        <v>45264</v>
      </c>
      <c r="C690" s="100">
        <v>45313</v>
      </c>
      <c r="D690" s="55" t="s">
        <v>380</v>
      </c>
      <c r="E690" s="33" t="s">
        <v>381</v>
      </c>
      <c r="F690" s="55">
        <v>31211508</v>
      </c>
      <c r="G690" s="33">
        <v>3</v>
      </c>
      <c r="H690" s="59">
        <v>1858.5</v>
      </c>
      <c r="I690" s="22">
        <f t="shared" si="11"/>
        <v>5575.5</v>
      </c>
      <c r="J690" s="2"/>
    </row>
    <row r="691" spans="1:10" s="3" customFormat="1" x14ac:dyDescent="0.25">
      <c r="A691" s="24">
        <v>122</v>
      </c>
      <c r="B691" s="150">
        <v>45434</v>
      </c>
      <c r="C691" s="150">
        <v>45434</v>
      </c>
      <c r="D691" s="156" t="s">
        <v>578</v>
      </c>
      <c r="E691" s="156" t="s">
        <v>381</v>
      </c>
      <c r="F691" s="156">
        <v>31211506</v>
      </c>
      <c r="G691" s="156">
        <v>2</v>
      </c>
      <c r="H691" s="153">
        <v>2092.9899999999998</v>
      </c>
      <c r="I691" s="22">
        <f t="shared" si="11"/>
        <v>4185.9799999999996</v>
      </c>
      <c r="J691" s="12"/>
    </row>
    <row r="692" spans="1:10" x14ac:dyDescent="0.25">
      <c r="A692" s="24">
        <v>123</v>
      </c>
      <c r="B692" s="100">
        <v>45264</v>
      </c>
      <c r="C692" s="100">
        <v>45313</v>
      </c>
      <c r="D692" s="55" t="s">
        <v>382</v>
      </c>
      <c r="E692" s="33" t="s">
        <v>381</v>
      </c>
      <c r="F692" s="55">
        <v>31211508</v>
      </c>
      <c r="G692" s="33">
        <v>2</v>
      </c>
      <c r="H692" s="59">
        <v>1858.5</v>
      </c>
      <c r="I692" s="22">
        <f t="shared" si="11"/>
        <v>3717</v>
      </c>
      <c r="J692" s="2"/>
    </row>
    <row r="693" spans="1:10" x14ac:dyDescent="0.25">
      <c r="A693" s="24">
        <v>124</v>
      </c>
      <c r="B693" s="100">
        <v>45425</v>
      </c>
      <c r="C693" s="100">
        <v>45426</v>
      </c>
      <c r="D693" s="55" t="s">
        <v>554</v>
      </c>
      <c r="E693" s="33" t="s">
        <v>264</v>
      </c>
      <c r="F693" s="55">
        <v>27112813</v>
      </c>
      <c r="G693" s="33">
        <v>2</v>
      </c>
      <c r="H693" s="59">
        <v>153.4</v>
      </c>
      <c r="I693" s="22">
        <f t="shared" si="11"/>
        <v>306.8</v>
      </c>
      <c r="J693" s="2"/>
    </row>
    <row r="694" spans="1:10" x14ac:dyDescent="0.25">
      <c r="A694" s="24">
        <v>125</v>
      </c>
      <c r="B694" s="100">
        <v>45436</v>
      </c>
      <c r="C694" s="100">
        <v>45443</v>
      </c>
      <c r="D694" s="55" t="s">
        <v>601</v>
      </c>
      <c r="E694" s="33" t="s">
        <v>264</v>
      </c>
      <c r="F694" s="55">
        <v>39111521</v>
      </c>
      <c r="G694" s="33">
        <v>7</v>
      </c>
      <c r="H694" s="59">
        <v>314.79000000000002</v>
      </c>
      <c r="I694" s="22">
        <f t="shared" si="11"/>
        <v>2203.5300000000002</v>
      </c>
      <c r="J694" s="2"/>
    </row>
    <row r="695" spans="1:10" ht="15.75" thickBot="1" x14ac:dyDescent="0.3">
      <c r="A695" s="61"/>
      <c r="B695" s="61"/>
      <c r="C695" s="61"/>
      <c r="D695" s="62" t="s">
        <v>222</v>
      </c>
      <c r="E695" s="61"/>
      <c r="F695" s="61"/>
      <c r="G695" s="61"/>
      <c r="H695" s="63"/>
      <c r="I695" s="187">
        <f>SUM(I570:I694)</f>
        <v>251937.47999999989</v>
      </c>
      <c r="J695" s="2"/>
    </row>
    <row r="696" spans="1:10" x14ac:dyDescent="0.25">
      <c r="A696" s="45"/>
      <c r="B696" s="45"/>
      <c r="C696" s="45"/>
      <c r="D696" s="40"/>
      <c r="E696" s="45"/>
      <c r="F696" s="45"/>
      <c r="G696" s="45"/>
      <c r="H696" s="65"/>
      <c r="I696" s="64"/>
      <c r="J696" s="2"/>
    </row>
    <row r="697" spans="1:10" x14ac:dyDescent="0.25">
      <c r="A697" s="45"/>
      <c r="B697" s="45"/>
      <c r="C697" s="45"/>
      <c r="D697" s="45"/>
      <c r="E697" s="45"/>
      <c r="F697" s="45"/>
      <c r="G697" s="45"/>
      <c r="H697" s="65"/>
      <c r="I697" s="64"/>
      <c r="J697" s="2"/>
    </row>
    <row r="698" spans="1:10" ht="15.75" thickBot="1" x14ac:dyDescent="0.3">
      <c r="A698" s="45"/>
      <c r="B698" s="45"/>
      <c r="C698" s="45"/>
      <c r="D698" s="45"/>
      <c r="E698" s="45"/>
      <c r="F698" s="45"/>
      <c r="G698" s="45"/>
      <c r="H698" s="45"/>
      <c r="I698" s="45"/>
      <c r="J698" s="2"/>
    </row>
    <row r="699" spans="1:10" x14ac:dyDescent="0.25">
      <c r="A699" s="45"/>
      <c r="B699" s="45"/>
      <c r="C699" s="45"/>
      <c r="D699" s="45"/>
      <c r="E699" s="196" t="s">
        <v>667</v>
      </c>
      <c r="F699" s="197"/>
      <c r="G699" s="197"/>
      <c r="H699" s="190">
        <f>+I461*1</f>
        <v>8186122.8720000014</v>
      </c>
      <c r="I699" s="45"/>
      <c r="J699" s="2"/>
    </row>
    <row r="700" spans="1:10" x14ac:dyDescent="0.25">
      <c r="A700" s="45"/>
      <c r="B700" s="45"/>
      <c r="C700" s="45"/>
      <c r="D700" s="45"/>
      <c r="E700" s="193" t="s">
        <v>668</v>
      </c>
      <c r="F700" s="191"/>
      <c r="G700" s="191"/>
      <c r="H700" s="192">
        <f>+I566*1</f>
        <v>1517729.5140000002</v>
      </c>
      <c r="I700" s="45"/>
      <c r="J700" s="2"/>
    </row>
    <row r="701" spans="1:10" ht="15.75" x14ac:dyDescent="0.25">
      <c r="A701" s="45"/>
      <c r="B701" s="185"/>
      <c r="C701" s="181"/>
      <c r="D701" s="181"/>
      <c r="E701" s="193" t="s">
        <v>669</v>
      </c>
      <c r="F701" s="191"/>
      <c r="G701" s="191"/>
      <c r="H701" s="192">
        <f>1*I695</f>
        <v>251937.47999999989</v>
      </c>
      <c r="I701" s="45"/>
      <c r="J701" s="2"/>
    </row>
    <row r="702" spans="1:10" ht="16.5" thickBot="1" x14ac:dyDescent="0.3">
      <c r="A702" s="45"/>
      <c r="B702" s="182"/>
      <c r="C702" s="181"/>
      <c r="D702" s="181"/>
      <c r="E702" s="194" t="s">
        <v>670</v>
      </c>
      <c r="F702" s="195"/>
      <c r="G702" s="195"/>
      <c r="H702" s="198">
        <f>SUM(H699:H701)</f>
        <v>9955789.8660000023</v>
      </c>
      <c r="I702" s="45"/>
      <c r="J702" s="2"/>
    </row>
    <row r="703" spans="1:10" ht="15.75" x14ac:dyDescent="0.25">
      <c r="A703" s="45"/>
      <c r="B703" s="182"/>
      <c r="C703" s="181"/>
      <c r="D703" s="181"/>
      <c r="E703" s="40"/>
      <c r="F703" s="40"/>
      <c r="G703" s="40"/>
      <c r="H703" s="44"/>
      <c r="I703" s="45"/>
      <c r="J703" s="2"/>
    </row>
    <row r="704" spans="1:10" ht="15.75" x14ac:dyDescent="0.25">
      <c r="A704" s="45"/>
      <c r="B704" s="199" t="s">
        <v>671</v>
      </c>
      <c r="C704" s="181" t="s">
        <v>674</v>
      </c>
      <c r="D704" s="181"/>
      <c r="E704" s="40"/>
      <c r="F704" s="40"/>
      <c r="G704" s="40"/>
      <c r="H704" s="44"/>
      <c r="I704" s="45"/>
      <c r="J704" s="2"/>
    </row>
    <row r="705" spans="1:10" ht="15.75" x14ac:dyDescent="0.25">
      <c r="A705" s="45"/>
      <c r="B705" s="182"/>
      <c r="C705" s="181" t="s">
        <v>672</v>
      </c>
      <c r="D705" s="181"/>
      <c r="E705" s="40"/>
      <c r="F705" s="40"/>
      <c r="G705" s="40"/>
      <c r="H705" s="44"/>
      <c r="I705" s="45"/>
      <c r="J705" s="2"/>
    </row>
    <row r="706" spans="1:10" ht="15.75" x14ac:dyDescent="0.25">
      <c r="A706" s="45"/>
      <c r="B706" s="182"/>
      <c r="C706" s="181"/>
      <c r="D706" s="181"/>
      <c r="E706" s="40"/>
      <c r="F706" s="40"/>
      <c r="G706" s="40"/>
      <c r="H706" s="44"/>
      <c r="I706" s="45"/>
      <c r="J706" s="2"/>
    </row>
    <row r="707" spans="1:10" ht="15.75" x14ac:dyDescent="0.25">
      <c r="A707" s="45"/>
      <c r="B707" s="182"/>
      <c r="C707" s="181"/>
      <c r="D707" s="181"/>
      <c r="E707" s="40"/>
      <c r="F707" s="40"/>
      <c r="G707" s="40"/>
      <c r="H707" s="44"/>
      <c r="I707" s="45"/>
      <c r="J707" s="2"/>
    </row>
    <row r="708" spans="1:10" ht="15.75" x14ac:dyDescent="0.25">
      <c r="A708" s="45"/>
      <c r="B708" s="182"/>
      <c r="C708" s="181"/>
      <c r="D708" s="181"/>
      <c r="E708" s="40"/>
      <c r="F708" s="40"/>
      <c r="G708" s="40"/>
      <c r="H708" s="44"/>
      <c r="I708" s="45"/>
      <c r="J708" s="2"/>
    </row>
    <row r="709" spans="1:10" ht="15.75" x14ac:dyDescent="0.25">
      <c r="A709" s="45"/>
      <c r="B709" s="182"/>
      <c r="C709" s="181"/>
      <c r="D709" s="181"/>
      <c r="E709" s="40"/>
      <c r="F709" s="40"/>
      <c r="G709" s="40"/>
      <c r="H709" s="44"/>
      <c r="I709" s="45"/>
      <c r="J709" s="2"/>
    </row>
    <row r="710" spans="1:10" x14ac:dyDescent="0.25">
      <c r="A710" s="45"/>
      <c r="B710" s="40" t="s">
        <v>673</v>
      </c>
      <c r="C710" s="45" t="s">
        <v>675</v>
      </c>
      <c r="D710" s="45"/>
      <c r="E710" s="45"/>
      <c r="F710" s="45"/>
      <c r="G710" s="45"/>
      <c r="H710" s="45"/>
      <c r="I710" s="45"/>
      <c r="J710" s="2"/>
    </row>
    <row r="711" spans="1:10" x14ac:dyDescent="0.25">
      <c r="A711" s="45"/>
      <c r="B711" s="45"/>
      <c r="C711" s="45" t="s">
        <v>676</v>
      </c>
      <c r="D711" s="45"/>
      <c r="E711" s="45"/>
      <c r="F711" s="45"/>
      <c r="G711" s="45"/>
      <c r="H711" s="45"/>
      <c r="I711" s="45"/>
      <c r="J711" s="2"/>
    </row>
    <row r="712" spans="1:10" x14ac:dyDescent="0.25">
      <c r="A712" s="66"/>
      <c r="B712" s="66"/>
      <c r="C712" s="66"/>
      <c r="D712" s="66"/>
      <c r="E712" s="66"/>
      <c r="F712" s="66"/>
      <c r="G712" s="66"/>
      <c r="H712" s="45"/>
      <c r="I712" s="66"/>
      <c r="J712" s="2"/>
    </row>
    <row r="713" spans="1:10" x14ac:dyDescent="0.25">
      <c r="A713" s="66"/>
      <c r="B713" s="66"/>
      <c r="C713" s="66"/>
      <c r="D713" s="66"/>
      <c r="E713" s="66"/>
      <c r="F713" s="66"/>
      <c r="G713" s="66"/>
      <c r="H713" s="66"/>
      <c r="I713" s="66"/>
      <c r="J713" s="2"/>
    </row>
    <row r="714" spans="1:10" ht="15.75" x14ac:dyDescent="0.25">
      <c r="A714" s="184"/>
      <c r="B714" s="184"/>
      <c r="C714" s="184"/>
      <c r="D714" s="186"/>
      <c r="E714" s="181"/>
      <c r="F714" s="181"/>
      <c r="G714" s="183"/>
      <c r="H714" s="183"/>
      <c r="I714" s="184"/>
    </row>
    <row r="715" spans="1:10" ht="18" customHeight="1" x14ac:dyDescent="0.25">
      <c r="A715" s="184"/>
      <c r="B715" s="184"/>
      <c r="C715" s="184"/>
      <c r="D715" s="183"/>
      <c r="E715" s="181"/>
      <c r="F715" s="181"/>
      <c r="G715" s="183"/>
      <c r="H715" s="182"/>
      <c r="I715" s="184"/>
    </row>
    <row r="718" spans="1:10" ht="13.5" customHeight="1" x14ac:dyDescent="0.25"/>
    <row r="729" spans="4:4" x14ac:dyDescent="0.25">
      <c r="D729" t="s">
        <v>553</v>
      </c>
    </row>
  </sheetData>
  <mergeCells count="2">
    <mergeCell ref="A569:I569"/>
    <mergeCell ref="A8:I8"/>
  </mergeCells>
  <dataValidations count="1">
    <dataValidation allowBlank="1" showInputMessage="1" showErrorMessage="1" promptTitle="PACC" prompt="Digite la descripción de la compra o contratación." sqref="D308 D108:D133 D94:D102 D172:D220 D11:D18 D311:D321 F28:F36 D20:D51 D263:D268 D223:D253 D57:D76 D151:D169 D270:D306 D327:D369"/>
  </dataValidations>
  <printOptions horizontalCentered="1"/>
  <pageMargins left="0.39370078740157483" right="0.39370078740157483" top="0.74803149606299213" bottom="0.74803149606299213" header="0.31496062992125984" footer="0.31496062992125984"/>
  <pageSetup paperSize="5" scale="82" orientation="landscape" horizontalDpi="300" verticalDpi="300" r:id="rId1"/>
  <headerFooter>
    <oddFooter>&amp;C&amp;P DE &amp;N</oddFooter>
  </headerFooter>
  <rowBreaks count="18" manualBreakCount="18">
    <brk id="37" max="8" man="1"/>
    <brk id="75" max="8" man="1"/>
    <brk id="112" max="8" man="1"/>
    <brk id="149" max="8" man="1"/>
    <brk id="186" max="8" man="1"/>
    <brk id="223" max="8" man="1"/>
    <brk id="260" max="8" man="1"/>
    <brk id="297" max="8" man="1"/>
    <brk id="332" max="8" man="1"/>
    <brk id="369" max="8" man="1"/>
    <brk id="404" max="8" man="1"/>
    <brk id="441" max="8" man="1"/>
    <brk id="479" max="8" man="1"/>
    <brk id="518" max="8" man="1"/>
    <brk id="557" max="8" man="1"/>
    <brk id="596" max="8" man="1"/>
    <brk id="635" max="8" man="1"/>
    <brk id="67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2024</vt:lpstr>
      <vt:lpstr>'JUNIO 2024'!Área_de_impresión</vt:lpstr>
      <vt:lpstr>'JUNIO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2024-07-05T15:50:49Z</cp:lastPrinted>
  <dcterms:created xsi:type="dcterms:W3CDTF">2022-08-05T17:28:47Z</dcterms:created>
  <dcterms:modified xsi:type="dcterms:W3CDTF">2024-07-05T15:51:10Z</dcterms:modified>
</cp:coreProperties>
</file>