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18- CUENTAS POR PAGAR 2023\PROVEEDORES 2024\07-JULIO 2024\"/>
    </mc:Choice>
  </mc:AlternateContent>
  <bookViews>
    <workbookView xWindow="0" yWindow="0" windowWidth="28800" windowHeight="11475" activeTab="1"/>
  </bookViews>
  <sheets>
    <sheet name="PAGOS PROVEEDORES" sheetId="1" r:id="rId1"/>
    <sheet name="Hoja1" sheetId="2" r:id="rId2"/>
  </sheets>
  <definedNames>
    <definedName name="_xlnm.Print_Area" localSheetId="0">'PAGOS PROVEEDORES'!$A$1:$J$66</definedName>
    <definedName name="_xlnm.Print_Titles" localSheetId="0">'PAGOS PROVEEDORES'!$1:$11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2" l="1"/>
  <c r="B35" i="2"/>
  <c r="C57" i="2" l="1"/>
  <c r="B57" i="2"/>
  <c r="B67" i="2" s="1"/>
  <c r="B22" i="2"/>
  <c r="C22" i="2"/>
  <c r="C43" i="2" l="1"/>
  <c r="B43" i="2"/>
  <c r="H47" i="1" l="1"/>
  <c r="F47" i="1"/>
  <c r="I47" i="1" l="1"/>
  <c r="B46" i="2"/>
  <c r="C46" i="2"/>
  <c r="C64" i="2" l="1"/>
  <c r="C67" i="2"/>
  <c r="B64" i="2"/>
</calcChain>
</file>

<file path=xl/sharedStrings.xml><?xml version="1.0" encoding="utf-8"?>
<sst xmlns="http://schemas.openxmlformats.org/spreadsheetml/2006/main" count="219" uniqueCount="130">
  <si>
    <t>VALOR EN RD$</t>
  </si>
  <si>
    <t>PROVEEDOR</t>
  </si>
  <si>
    <t>CONCEPTO</t>
  </si>
  <si>
    <t>FACTURA NCF</t>
  </si>
  <si>
    <t>FECHA DE FACTURA</t>
  </si>
  <si>
    <t>MONTO FACTURADO</t>
  </si>
  <si>
    <t>MONTO PAGADO A LA FECHA</t>
  </si>
  <si>
    <t>MONTO PENDIENTE</t>
  </si>
  <si>
    <t>TOTAL EN RD$</t>
  </si>
  <si>
    <t>PREPARADO POR:</t>
  </si>
  <si>
    <t>REVISADO POR:</t>
  </si>
  <si>
    <t>TRIBUNAL SUPERIOR ELECTORAL</t>
  </si>
  <si>
    <t>ALEXI MARTINEZ</t>
  </si>
  <si>
    <t>DIRECTOR FINANCIERO</t>
  </si>
  <si>
    <t>AUTORIZADO POR:</t>
  </si>
  <si>
    <t>ESTADO (COMPLETADO,  PENDIENTE O ATRASADO)</t>
  </si>
  <si>
    <t>DIRECCIÓN FINANCIERA</t>
  </si>
  <si>
    <t>NO.</t>
  </si>
  <si>
    <t>TAINA S. AMEYE PEREZ</t>
  </si>
  <si>
    <t>FRANCISCA A. GARCIA</t>
  </si>
  <si>
    <t>ANALISTA 1</t>
  </si>
  <si>
    <t>ENCARGADA DE CONTABILIDAD</t>
  </si>
  <si>
    <t>FECHA FIN FACTURA</t>
  </si>
  <si>
    <t>HUMANO SEGUROS, S.A.</t>
  </si>
  <si>
    <t>EDESUR DOMINICANA, S.A.</t>
  </si>
  <si>
    <t>JUAN B. CUEVAS MEDRANO</t>
  </si>
  <si>
    <t>PEDRO APOLINAR MENCIA</t>
  </si>
  <si>
    <t>ADQUISICION DE ACTIVOS FIJOS</t>
  </si>
  <si>
    <t>PROVEEDORES 5%</t>
  </si>
  <si>
    <t>PROVEEDORES 10%</t>
  </si>
  <si>
    <t>PROVEEDORES NO TIENEN RETENCION</t>
  </si>
  <si>
    <t>ACUERDO INTERNACIONAL</t>
  </si>
  <si>
    <t>SUPLENCIA</t>
  </si>
  <si>
    <t>SUB-TOTAL</t>
  </si>
  <si>
    <t>TOTAL</t>
  </si>
  <si>
    <t>MUÑOZ CONCEPTO MOBILIARIO</t>
  </si>
  <si>
    <t>VARGAS SERVICIOS DE CATERING</t>
  </si>
  <si>
    <t>FLOW, SRL.</t>
  </si>
  <si>
    <t>WINDTELECOM, S.A.</t>
  </si>
  <si>
    <t>FUNDACION FUTURO CIERTO</t>
  </si>
  <si>
    <t>AGENCIA DE VIAJES MILENA TOURS</t>
  </si>
  <si>
    <t>KYODOM, SRL.</t>
  </si>
  <si>
    <t>COMPUOFFICE DOMINICANA, SRL.</t>
  </si>
  <si>
    <t>B1500001768</t>
  </si>
  <si>
    <t>SERVICIOS POLIZAS DE SEGUROS</t>
  </si>
  <si>
    <t>E450000000412 E450000000707</t>
  </si>
  <si>
    <t>SERVICIO DE CATERING</t>
  </si>
  <si>
    <t>B1500001555</t>
  </si>
  <si>
    <t>B1500001271</t>
  </si>
  <si>
    <t>SERVICIO DE ENERGIA ELECTRICA</t>
  </si>
  <si>
    <t>CUENTAS POR PAGAR A PROVEEDORES AL 31 DE JULIO 2024</t>
  </si>
  <si>
    <t>SERVICIO DE INTERNET</t>
  </si>
  <si>
    <t>B1500013114</t>
  </si>
  <si>
    <t>B1500537381</t>
  </si>
  <si>
    <t>SERVICIO POLIZA DE SEGUROS</t>
  </si>
  <si>
    <t>E450000000934 E450000000935</t>
  </si>
  <si>
    <t>CONTRATACION DE SERVICIOS AGENCIA DE VIAJES</t>
  </si>
  <si>
    <t>B1500006660</t>
  </si>
  <si>
    <t>ADQUISICION DE MOCHILAS Y ACCESORIOS DE SOPORTE.</t>
  </si>
  <si>
    <t>E450000000158</t>
  </si>
  <si>
    <t>HONORARIOS PROFESIONALES</t>
  </si>
  <si>
    <t>B1100000166</t>
  </si>
  <si>
    <t>B1500006661</t>
  </si>
  <si>
    <t>SERVICIO DE ALQUILER DE EQUIPOS TECNOLOGICOS.</t>
  </si>
  <si>
    <t>B1500000474</t>
  </si>
  <si>
    <t>GREGORIT JOSE MARTINEZ</t>
  </si>
  <si>
    <t>KARINA NOELIA ESPINAL</t>
  </si>
  <si>
    <t>AGUA PLANETA AZUL, S.A.</t>
  </si>
  <si>
    <t>NARDO DURAN &amp; ASOCIADOS</t>
  </si>
  <si>
    <t>TECNAS EIRL</t>
  </si>
  <si>
    <t>TROVASA HAND WASH, SRL.</t>
  </si>
  <si>
    <t>PROLIMDES COMERCIAL, SRL.</t>
  </si>
  <si>
    <t>GTB RADIODIFUSORES, SRL.</t>
  </si>
  <si>
    <t>MAGNA MOTORS, S.A.</t>
  </si>
  <si>
    <t>SUSANA ALT. BERNABE GONZALEZ</t>
  </si>
  <si>
    <t>CLIMA CONTROL Y CONST.</t>
  </si>
  <si>
    <t>COMUNICACIONES Y REDES DE SANTO DOMINGO.</t>
  </si>
  <si>
    <t>PROLIMPISO SRL.</t>
  </si>
  <si>
    <t>SERVICIO PRESTADO POR DOCENCIA.</t>
  </si>
  <si>
    <t>B1100000170</t>
  </si>
  <si>
    <t>NARDO DURAN &amp; ASOCIADOS, SRL.</t>
  </si>
  <si>
    <t xml:space="preserve">ADQUISICION DE FIBRA OPTICA </t>
  </si>
  <si>
    <t>E450000000003</t>
  </si>
  <si>
    <t>E450000000002</t>
  </si>
  <si>
    <t>SERVICIO DE MANTENIMIENTO Y REPARACION DE VEHICULOS.</t>
  </si>
  <si>
    <t>E450000000057</t>
  </si>
  <si>
    <t>ADQUISICION DE AGUA PURIFICADA PARA MAGISTRADOS.</t>
  </si>
  <si>
    <t>B1500174657 B1500174667 B1500174913 B1500175022 B1500184060 B1500173942</t>
  </si>
  <si>
    <t xml:space="preserve">08/05/2024 06/05/2024 15/05/2024 22/05/2024 29/05/2024 20/05/2024 </t>
  </si>
  <si>
    <t>B1100000169</t>
  </si>
  <si>
    <t>B1100000168</t>
  </si>
  <si>
    <t>SERVICIOS DE PUBLICIDAD</t>
  </si>
  <si>
    <t>B1500001298</t>
  </si>
  <si>
    <t>SERVICIO DE MANTENIMIENTO DE ASCENSOR TSE.</t>
  </si>
  <si>
    <t>B1500003173</t>
  </si>
  <si>
    <t>JOSE AUGUSTO CABRERA JIMENEZ</t>
  </si>
  <si>
    <t>SERVICIOS DE ASESORIA PROFESIONAL PARA LA CONSTRUCCION DEL EDIFICIO.</t>
  </si>
  <si>
    <t>B1500000016 B1500000017</t>
  </si>
  <si>
    <t>SERVICIOS LAVADO DE VEHICULOS.</t>
  </si>
  <si>
    <t>B1500001341</t>
  </si>
  <si>
    <t>SUMINISTRO MATERIAL GASTABLE</t>
  </si>
  <si>
    <t>B1500001460</t>
  </si>
  <si>
    <t>SUMINISTRO E INSTALACION DE SISTEMA DE AIRE ACONDICIONADO.</t>
  </si>
  <si>
    <t>B1500000322</t>
  </si>
  <si>
    <t>ESCUELA DOMINICANA DE COMUNICACIÓN ORAL EDOCO, SRL.</t>
  </si>
  <si>
    <t xml:space="preserve">SERVICIO DE CAPACITACION </t>
  </si>
  <si>
    <t>B1500000302</t>
  </si>
  <si>
    <t>B1500001275 B1500001292</t>
  </si>
  <si>
    <t>05/06/2024 15/07/2024</t>
  </si>
  <si>
    <t>ADQUISICION AGUA PURIFICADA PARA MAGISTRADO.</t>
  </si>
  <si>
    <t>B1500175030 B1500184384 B1500184555 B1500184748</t>
  </si>
  <si>
    <t xml:space="preserve">05/06/2024 12/06/2024 19/06/2024 26/06/2024 </t>
  </si>
  <si>
    <t>SERVICIO DE ASESORIA Y ACOMPPAÑAMIENTO EN MATERIA DE COMUNICACIONES.</t>
  </si>
  <si>
    <t>B1500000475 B1500000477</t>
  </si>
  <si>
    <t>28/05/2024 26/06/2024</t>
  </si>
  <si>
    <t>NESTEVEZ SERVICIOS DE COMUNICACIONES, SRL.</t>
  </si>
  <si>
    <t>SERVICIO DE REPETIDORA CON SU FRECUENCIA A NIVEL DE STO. DGO.</t>
  </si>
  <si>
    <t>B1500000694</t>
  </si>
  <si>
    <t>B1100000174</t>
  </si>
  <si>
    <t>ARIEL ENMANUEL MEJIA CASTRO</t>
  </si>
  <si>
    <t>ANGELICA MARCELA LALONDRI GONZALEZ</t>
  </si>
  <si>
    <t>B1100000175</t>
  </si>
  <si>
    <t>B1100000173</t>
  </si>
  <si>
    <t>CONSTRUCCION</t>
  </si>
  <si>
    <t>MARISOL TOBAL WILLIAMS</t>
  </si>
  <si>
    <t>B1100000171</t>
  </si>
  <si>
    <t>MARISOL TOTAL WILLIAMS</t>
  </si>
  <si>
    <t>COMPLETADO</t>
  </si>
  <si>
    <t>SERVICIO DE INSTALACION Y CANALIZACION DE CABLEADOS</t>
  </si>
  <si>
    <t>E450000000004 E450000000005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</si>
</sst>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Times New Roman"/>
      <family val="1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b/>
      <sz val="20"/>
      <color theme="1"/>
      <name val="Times New Roman"/>
      <family val="1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Arial"/>
      <family val="2"/>
    </font>
    <font>
      <b/>
      <sz val="22"/>
      <color theme="1"/>
      <name val="Arial"/>
      <family val="2"/>
    </font>
    <font>
      <sz val="36"/>
      <color theme="1"/>
      <name val="Arial"/>
      <family val="2"/>
    </font>
    <font>
      <sz val="36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u/>
      <sz val="36"/>
      <color theme="1"/>
      <name val="Arial"/>
      <family val="2"/>
    </font>
    <font>
      <sz val="22"/>
      <color rgb="FF000000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0">
    <xf numFmtId="0" fontId="0" fillId="0" borderId="0" xfId="0"/>
    <xf numFmtId="43" fontId="0" fillId="0" borderId="0" xfId="3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 applyBorder="1"/>
    <xf numFmtId="0" fontId="8" fillId="0" borderId="4" xfId="0" applyNumberFormat="1" applyFont="1" applyFill="1" applyBorder="1" applyAlignment="1">
      <alignment horizontal="left" vertical="center"/>
    </xf>
    <xf numFmtId="0" fontId="4" fillId="0" borderId="0" xfId="0" applyFont="1" applyFill="1" applyBorder="1"/>
    <xf numFmtId="0" fontId="4" fillId="0" borderId="0" xfId="0" applyFont="1" applyFill="1"/>
    <xf numFmtId="0" fontId="9" fillId="0" borderId="0" xfId="0" applyFont="1"/>
    <xf numFmtId="0" fontId="9" fillId="0" borderId="0" xfId="0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0" fillId="0" borderId="0" xfId="0" applyFont="1"/>
    <xf numFmtId="43" fontId="10" fillId="0" borderId="0" xfId="3" applyFont="1"/>
    <xf numFmtId="43" fontId="0" fillId="0" borderId="0" xfId="0" applyNumberFormat="1"/>
    <xf numFmtId="0" fontId="11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vertical="center" wrapText="1"/>
    </xf>
    <xf numFmtId="14" fontId="11" fillId="0" borderId="1" xfId="0" applyNumberFormat="1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left" vertical="center" wrapText="1"/>
    </xf>
    <xf numFmtId="43" fontId="11" fillId="0" borderId="1" xfId="0" applyNumberFormat="1" applyFont="1" applyBorder="1" applyAlignment="1">
      <alignment horizontal="left" vertical="center"/>
    </xf>
    <xf numFmtId="164" fontId="11" fillId="0" borderId="1" xfId="0" applyNumberFormat="1" applyFont="1" applyFill="1" applyBorder="1" applyAlignment="1">
      <alignment horizontal="left" vertical="center"/>
    </xf>
    <xf numFmtId="43" fontId="11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14" fontId="11" fillId="0" borderId="1" xfId="0" applyNumberFormat="1" applyFont="1" applyBorder="1" applyAlignment="1">
      <alignment horizontal="left" vertical="center" wrapText="1"/>
    </xf>
    <xf numFmtId="164" fontId="11" fillId="0" borderId="1" xfId="0" applyNumberFormat="1" applyFont="1" applyBorder="1" applyAlignment="1">
      <alignment horizontal="left" vertical="center" wrapText="1"/>
    </xf>
    <xf numFmtId="43" fontId="11" fillId="0" borderId="3" xfId="0" applyNumberFormat="1" applyFont="1" applyBorder="1" applyAlignment="1">
      <alignment horizontal="left" vertical="center"/>
    </xf>
    <xf numFmtId="164" fontId="11" fillId="0" borderId="1" xfId="0" applyNumberFormat="1" applyFont="1" applyBorder="1" applyAlignment="1">
      <alignment horizontal="left" vertical="center"/>
    </xf>
    <xf numFmtId="43" fontId="11" fillId="0" borderId="3" xfId="0" applyNumberFormat="1" applyFont="1" applyFill="1" applyBorder="1" applyAlignment="1">
      <alignment horizontal="left" vertical="center"/>
    </xf>
    <xf numFmtId="43" fontId="12" fillId="2" borderId="2" xfId="0" applyNumberFormat="1" applyFont="1" applyFill="1" applyBorder="1"/>
    <xf numFmtId="43" fontId="12" fillId="2" borderId="1" xfId="0" applyNumberFormat="1" applyFont="1" applyFill="1" applyBorder="1"/>
    <xf numFmtId="0" fontId="0" fillId="0" borderId="0" xfId="0" applyFont="1"/>
    <xf numFmtId="43" fontId="3" fillId="0" borderId="0" xfId="3" applyFont="1"/>
    <xf numFmtId="0" fontId="18" fillId="0" borderId="0" xfId="0" applyFont="1" applyAlignment="1">
      <alignment horizontal="center"/>
    </xf>
    <xf numFmtId="43" fontId="18" fillId="0" borderId="5" xfId="3" applyFont="1" applyBorder="1"/>
    <xf numFmtId="43" fontId="18" fillId="0" borderId="0" xfId="3" applyFont="1" applyBorder="1"/>
    <xf numFmtId="0" fontId="10" fillId="0" borderId="0" xfId="0" applyFont="1" applyAlignment="1">
      <alignment horizontal="center"/>
    </xf>
    <xf numFmtId="0" fontId="10" fillId="0" borderId="6" xfId="0" applyFont="1" applyBorder="1"/>
    <xf numFmtId="43" fontId="10" fillId="0" borderId="7" xfId="3" applyFont="1" applyBorder="1"/>
    <xf numFmtId="43" fontId="10" fillId="0" borderId="8" xfId="3" applyFont="1" applyBorder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2" borderId="1" xfId="0" applyFont="1" applyFill="1" applyBorder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/>
    </xf>
    <xf numFmtId="0" fontId="13" fillId="0" borderId="0" xfId="0" applyFont="1" applyAlignment="1">
      <alignment horizontal="left"/>
    </xf>
  </cellXfs>
  <cellStyles count="4">
    <cellStyle name="Millares" xfId="3" builtinId="3"/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457201</xdr:colOff>
      <xdr:row>0</xdr:row>
      <xdr:rowOff>0</xdr:rowOff>
    </xdr:from>
    <xdr:to>
      <xdr:col>4</xdr:col>
      <xdr:colOff>180976</xdr:colOff>
      <xdr:row>4</xdr:row>
      <xdr:rowOff>13342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101" y="0"/>
          <a:ext cx="1943100" cy="13468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showGridLines="0" topLeftCell="C44" zoomScale="118" zoomScaleNormal="118" zoomScaleSheetLayoutView="50" workbookViewId="0">
      <selection activeCell="H47" sqref="H47"/>
    </sheetView>
  </sheetViews>
  <sheetFormatPr baseColWidth="10" defaultRowHeight="26.25" x14ac:dyDescent="0.4"/>
  <cols>
    <col min="1" max="1" width="11.5703125" style="2" bestFit="1" customWidth="1"/>
    <col min="2" max="2" width="69.5703125" style="2" customWidth="1"/>
    <col min="3" max="3" width="68.85546875" style="2" customWidth="1"/>
    <col min="4" max="4" width="33.28515625" style="2" customWidth="1"/>
    <col min="5" max="5" width="24.42578125" style="2" customWidth="1"/>
    <col min="6" max="6" width="33.42578125" style="2" customWidth="1"/>
    <col min="7" max="7" width="23" style="2" customWidth="1"/>
    <col min="8" max="8" width="33.28515625" style="2" customWidth="1"/>
    <col min="9" max="9" width="23.85546875" style="2" customWidth="1"/>
    <col min="10" max="10" width="41.5703125" style="2" customWidth="1"/>
    <col min="11" max="11" width="25.28515625" style="2" bestFit="1" customWidth="1"/>
    <col min="12" max="12" width="14.5703125" style="2" bestFit="1" customWidth="1"/>
    <col min="13" max="16384" width="11.42578125" style="2"/>
  </cols>
  <sheetData>
    <row r="1" spans="1:12" x14ac:dyDescent="0.4">
      <c r="B1" s="3"/>
      <c r="C1" s="3"/>
      <c r="D1" s="3"/>
      <c r="E1" s="3"/>
      <c r="F1" s="3"/>
      <c r="G1" s="3"/>
      <c r="H1" s="3"/>
      <c r="I1" s="3"/>
      <c r="J1" s="3"/>
    </row>
    <row r="2" spans="1:12" x14ac:dyDescent="0.4">
      <c r="A2" s="4"/>
      <c r="B2" s="4"/>
      <c r="C2" s="4"/>
      <c r="D2" s="4"/>
      <c r="E2" s="4"/>
      <c r="F2" s="4"/>
      <c r="G2" s="4"/>
      <c r="H2" s="4"/>
      <c r="I2" s="4"/>
      <c r="J2" s="4"/>
    </row>
    <row r="3" spans="1:12" x14ac:dyDescent="0.4">
      <c r="A3" s="4"/>
      <c r="B3" s="4"/>
      <c r="C3" s="4"/>
      <c r="D3" s="4"/>
      <c r="E3" s="4"/>
      <c r="F3" s="4"/>
      <c r="G3" s="4"/>
      <c r="H3" s="4"/>
      <c r="I3" s="4"/>
      <c r="J3" s="4"/>
    </row>
    <row r="4" spans="1:12" x14ac:dyDescent="0.4">
      <c r="A4" s="4"/>
      <c r="B4" s="4"/>
      <c r="C4" s="4"/>
      <c r="D4" s="4"/>
      <c r="E4" s="4"/>
      <c r="F4" s="4"/>
      <c r="G4" s="4"/>
      <c r="H4" s="4"/>
      <c r="I4" s="4"/>
      <c r="J4" s="4"/>
    </row>
    <row r="5" spans="1:12" x14ac:dyDescent="0.4">
      <c r="A5" s="4"/>
      <c r="B5" s="4"/>
      <c r="C5" s="4"/>
      <c r="D5" s="4"/>
      <c r="E5" s="4"/>
      <c r="F5" s="4"/>
      <c r="G5" s="4"/>
      <c r="H5" s="4"/>
      <c r="I5" s="4"/>
      <c r="J5" s="4"/>
    </row>
    <row r="6" spans="1:12" ht="27.75" x14ac:dyDescent="0.4">
      <c r="A6" s="50" t="s">
        <v>11</v>
      </c>
      <c r="B6" s="50"/>
      <c r="C6" s="50"/>
      <c r="D6" s="50"/>
      <c r="E6" s="50"/>
      <c r="F6" s="50"/>
      <c r="G6" s="50"/>
      <c r="H6" s="50"/>
      <c r="I6" s="50"/>
      <c r="J6" s="50"/>
    </row>
    <row r="7" spans="1:12" ht="27.75" x14ac:dyDescent="0.4">
      <c r="A7" s="50" t="s">
        <v>16</v>
      </c>
      <c r="B7" s="50"/>
      <c r="C7" s="50"/>
      <c r="D7" s="50"/>
      <c r="E7" s="50"/>
      <c r="F7" s="50"/>
      <c r="G7" s="50"/>
      <c r="H7" s="50"/>
      <c r="I7" s="50"/>
      <c r="J7" s="50"/>
    </row>
    <row r="8" spans="1:12" ht="27.75" x14ac:dyDescent="0.4">
      <c r="A8" s="50" t="s">
        <v>50</v>
      </c>
      <c r="B8" s="50"/>
      <c r="C8" s="50"/>
      <c r="D8" s="50"/>
      <c r="E8" s="50"/>
      <c r="F8" s="50"/>
      <c r="G8" s="50"/>
      <c r="H8" s="50"/>
      <c r="I8" s="50"/>
      <c r="J8" s="50"/>
    </row>
    <row r="9" spans="1:12" ht="27.75" x14ac:dyDescent="0.4">
      <c r="A9" s="50" t="s">
        <v>0</v>
      </c>
      <c r="B9" s="50"/>
      <c r="C9" s="50"/>
      <c r="D9" s="50"/>
      <c r="E9" s="50"/>
      <c r="F9" s="50"/>
      <c r="G9" s="50"/>
      <c r="H9" s="50"/>
      <c r="I9" s="50"/>
      <c r="J9" s="50"/>
    </row>
    <row r="10" spans="1:12" ht="28.5" thickBot="1" x14ac:dyDescent="0.45">
      <c r="A10" s="16"/>
      <c r="B10" s="16"/>
      <c r="C10" s="16"/>
      <c r="D10" s="16"/>
      <c r="E10" s="16"/>
      <c r="F10" s="16"/>
      <c r="G10" s="16"/>
      <c r="H10" s="16"/>
      <c r="I10" s="16"/>
      <c r="J10" s="16"/>
    </row>
    <row r="11" spans="1:12" ht="94.5" customHeight="1" thickBot="1" x14ac:dyDescent="0.45">
      <c r="A11" s="22" t="s">
        <v>17</v>
      </c>
      <c r="B11" s="22" t="s">
        <v>1</v>
      </c>
      <c r="C11" s="22" t="s">
        <v>2</v>
      </c>
      <c r="D11" s="23" t="s">
        <v>3</v>
      </c>
      <c r="E11" s="23" t="s">
        <v>4</v>
      </c>
      <c r="F11" s="23" t="s">
        <v>5</v>
      </c>
      <c r="G11" s="23" t="s">
        <v>22</v>
      </c>
      <c r="H11" s="23" t="s">
        <v>6</v>
      </c>
      <c r="I11" s="23" t="s">
        <v>7</v>
      </c>
      <c r="J11" s="23" t="s">
        <v>15</v>
      </c>
      <c r="L11" s="5"/>
    </row>
    <row r="12" spans="1:12" s="8" customFormat="1" ht="129" customHeight="1" thickBot="1" x14ac:dyDescent="0.45">
      <c r="A12" s="24">
        <v>1</v>
      </c>
      <c r="B12" s="24" t="s">
        <v>35</v>
      </c>
      <c r="C12" s="25" t="s">
        <v>27</v>
      </c>
      <c r="D12" s="26" t="s">
        <v>43</v>
      </c>
      <c r="E12" s="27">
        <v>45453</v>
      </c>
      <c r="F12" s="28">
        <v>24662</v>
      </c>
      <c r="G12" s="29">
        <v>45474</v>
      </c>
      <c r="H12" s="30">
        <v>23617</v>
      </c>
      <c r="I12" s="30"/>
      <c r="J12" s="31" t="s">
        <v>127</v>
      </c>
      <c r="K12" s="6"/>
      <c r="L12" s="7"/>
    </row>
    <row r="13" spans="1:12" ht="123" customHeight="1" thickBot="1" x14ac:dyDescent="0.45">
      <c r="A13" s="32">
        <v>2</v>
      </c>
      <c r="B13" s="24" t="s">
        <v>23</v>
      </c>
      <c r="C13" s="33" t="s">
        <v>44</v>
      </c>
      <c r="D13" s="34" t="s">
        <v>45</v>
      </c>
      <c r="E13" s="35">
        <v>45474</v>
      </c>
      <c r="F13" s="28">
        <v>3511950.02</v>
      </c>
      <c r="G13" s="29">
        <v>45476</v>
      </c>
      <c r="H13" s="28">
        <v>3511950.02</v>
      </c>
      <c r="I13" s="28"/>
      <c r="J13" s="31" t="s">
        <v>127</v>
      </c>
      <c r="K13" s="6"/>
      <c r="L13" s="5"/>
    </row>
    <row r="14" spans="1:12" ht="93" customHeight="1" thickBot="1" x14ac:dyDescent="0.45">
      <c r="A14" s="32">
        <v>3</v>
      </c>
      <c r="B14" s="24" t="s">
        <v>36</v>
      </c>
      <c r="C14" s="33" t="s">
        <v>46</v>
      </c>
      <c r="D14" s="34" t="s">
        <v>47</v>
      </c>
      <c r="E14" s="35">
        <v>45398</v>
      </c>
      <c r="F14" s="28">
        <v>120950</v>
      </c>
      <c r="G14" s="29">
        <v>45476</v>
      </c>
      <c r="H14" s="28">
        <v>115825</v>
      </c>
      <c r="I14" s="28"/>
      <c r="J14" s="31" t="s">
        <v>127</v>
      </c>
      <c r="K14" s="6"/>
      <c r="L14" s="5"/>
    </row>
    <row r="15" spans="1:12" ht="96" customHeight="1" thickBot="1" x14ac:dyDescent="0.45">
      <c r="A15" s="32">
        <v>4</v>
      </c>
      <c r="B15" s="24" t="s">
        <v>37</v>
      </c>
      <c r="C15" s="33" t="s">
        <v>27</v>
      </c>
      <c r="D15" s="34" t="s">
        <v>48</v>
      </c>
      <c r="E15" s="35">
        <v>45448</v>
      </c>
      <c r="F15" s="28">
        <v>26478.49</v>
      </c>
      <c r="G15" s="29">
        <v>45476</v>
      </c>
      <c r="H15" s="28">
        <v>25356.52</v>
      </c>
      <c r="I15" s="28"/>
      <c r="J15" s="31" t="s">
        <v>127</v>
      </c>
      <c r="K15" s="6"/>
      <c r="L15" s="5"/>
    </row>
    <row r="16" spans="1:12" s="8" customFormat="1" ht="105" customHeight="1" thickBot="1" x14ac:dyDescent="0.45">
      <c r="A16" s="32">
        <v>5</v>
      </c>
      <c r="B16" s="24" t="s">
        <v>24</v>
      </c>
      <c r="C16" s="25" t="s">
        <v>49</v>
      </c>
      <c r="D16" s="26" t="s">
        <v>53</v>
      </c>
      <c r="E16" s="27">
        <v>45473</v>
      </c>
      <c r="F16" s="28">
        <v>423170.6</v>
      </c>
      <c r="G16" s="29">
        <v>45478</v>
      </c>
      <c r="H16" s="30">
        <v>402012.07</v>
      </c>
      <c r="I16" s="30"/>
      <c r="J16" s="31" t="s">
        <v>127</v>
      </c>
      <c r="K16" s="6"/>
      <c r="L16" s="7"/>
    </row>
    <row r="17" spans="1:12" ht="123" customHeight="1" thickBot="1" x14ac:dyDescent="0.45">
      <c r="A17" s="24">
        <v>6</v>
      </c>
      <c r="B17" s="24" t="s">
        <v>38</v>
      </c>
      <c r="C17" s="33" t="s">
        <v>51</v>
      </c>
      <c r="D17" s="34" t="s">
        <v>52</v>
      </c>
      <c r="E17" s="35">
        <v>45488</v>
      </c>
      <c r="F17" s="28">
        <v>175140.72</v>
      </c>
      <c r="G17" s="29">
        <v>45478</v>
      </c>
      <c r="H17" s="28">
        <v>168404.54</v>
      </c>
      <c r="I17" s="28"/>
      <c r="J17" s="31" t="s">
        <v>127</v>
      </c>
      <c r="K17" s="6"/>
      <c r="L17" s="5"/>
    </row>
    <row r="18" spans="1:12" ht="108.75" customHeight="1" thickBot="1" x14ac:dyDescent="0.45">
      <c r="A18" s="24">
        <v>7</v>
      </c>
      <c r="B18" s="24" t="s">
        <v>23</v>
      </c>
      <c r="C18" s="25" t="s">
        <v>54</v>
      </c>
      <c r="D18" s="26" t="s">
        <v>55</v>
      </c>
      <c r="E18" s="27">
        <v>45474</v>
      </c>
      <c r="F18" s="38">
        <v>3619946.52</v>
      </c>
      <c r="G18" s="29">
        <v>45478</v>
      </c>
      <c r="H18" s="38">
        <v>3619946.52</v>
      </c>
      <c r="I18" s="28"/>
      <c r="J18" s="31" t="s">
        <v>127</v>
      </c>
      <c r="K18" s="6"/>
      <c r="L18" s="5"/>
    </row>
    <row r="19" spans="1:12" ht="76.5" customHeight="1" thickBot="1" x14ac:dyDescent="0.45">
      <c r="A19" s="32">
        <v>8</v>
      </c>
      <c r="B19" s="24" t="s">
        <v>26</v>
      </c>
      <c r="C19" s="33" t="s">
        <v>60</v>
      </c>
      <c r="D19" s="34" t="s">
        <v>61</v>
      </c>
      <c r="E19" s="35">
        <v>45470</v>
      </c>
      <c r="F19" s="36">
        <v>4500</v>
      </c>
      <c r="G19" s="37">
        <v>45482</v>
      </c>
      <c r="H19" s="36">
        <v>4050</v>
      </c>
      <c r="I19" s="28"/>
      <c r="J19" s="31" t="s">
        <v>127</v>
      </c>
      <c r="K19" s="6"/>
      <c r="L19" s="5"/>
    </row>
    <row r="20" spans="1:12" s="8" customFormat="1" ht="85.5" customHeight="1" thickBot="1" x14ac:dyDescent="0.45">
      <c r="A20" s="32">
        <v>9</v>
      </c>
      <c r="B20" s="24" t="s">
        <v>40</v>
      </c>
      <c r="C20" s="25" t="s">
        <v>56</v>
      </c>
      <c r="D20" s="26" t="s">
        <v>62</v>
      </c>
      <c r="E20" s="27">
        <v>45448</v>
      </c>
      <c r="F20" s="38">
        <v>171809.94</v>
      </c>
      <c r="G20" s="29">
        <v>45482</v>
      </c>
      <c r="H20" s="38">
        <v>167334.84</v>
      </c>
      <c r="I20" s="30"/>
      <c r="J20" s="31" t="s">
        <v>127</v>
      </c>
      <c r="K20" s="6"/>
      <c r="L20" s="7"/>
    </row>
    <row r="21" spans="1:12" ht="108" customHeight="1" thickBot="1" x14ac:dyDescent="0.45">
      <c r="A21" s="32">
        <v>10</v>
      </c>
      <c r="B21" s="24" t="s">
        <v>40</v>
      </c>
      <c r="C21" s="33" t="s">
        <v>56</v>
      </c>
      <c r="D21" s="34" t="s">
        <v>57</v>
      </c>
      <c r="E21" s="35">
        <v>45448</v>
      </c>
      <c r="F21" s="36">
        <v>698867.35</v>
      </c>
      <c r="G21" s="37">
        <v>45482</v>
      </c>
      <c r="H21" s="38">
        <v>679537.9</v>
      </c>
      <c r="I21" s="28"/>
      <c r="J21" s="31" t="s">
        <v>127</v>
      </c>
      <c r="K21" s="6"/>
      <c r="L21" s="5"/>
    </row>
    <row r="22" spans="1:12" s="8" customFormat="1" ht="123" customHeight="1" thickBot="1" x14ac:dyDescent="0.45">
      <c r="A22" s="24">
        <v>11</v>
      </c>
      <c r="B22" s="24" t="s">
        <v>41</v>
      </c>
      <c r="C22" s="25" t="s">
        <v>63</v>
      </c>
      <c r="D22" s="26" t="s">
        <v>64</v>
      </c>
      <c r="E22" s="27">
        <v>45454</v>
      </c>
      <c r="F22" s="38">
        <v>53058.43</v>
      </c>
      <c r="G22" s="37">
        <v>45482</v>
      </c>
      <c r="H22" s="38">
        <v>48382.09</v>
      </c>
      <c r="I22" s="30"/>
      <c r="J22" s="31" t="s">
        <v>127</v>
      </c>
      <c r="K22" s="6"/>
      <c r="L22" s="7"/>
    </row>
    <row r="23" spans="1:12" s="8" customFormat="1" ht="126" customHeight="1" thickBot="1" x14ac:dyDescent="0.45">
      <c r="A23" s="32">
        <v>12</v>
      </c>
      <c r="B23" s="24" t="s">
        <v>42</v>
      </c>
      <c r="C23" s="25" t="s">
        <v>58</v>
      </c>
      <c r="D23" s="26" t="s">
        <v>59</v>
      </c>
      <c r="E23" s="27">
        <v>45447</v>
      </c>
      <c r="F23" s="38">
        <v>114228.97</v>
      </c>
      <c r="G23" s="29">
        <v>45482</v>
      </c>
      <c r="H23" s="38">
        <v>114228.97</v>
      </c>
      <c r="I23" s="30"/>
      <c r="J23" s="31" t="s">
        <v>127</v>
      </c>
      <c r="K23" s="6"/>
      <c r="L23" s="7"/>
    </row>
    <row r="24" spans="1:12" s="8" customFormat="1" ht="96" customHeight="1" thickBot="1" x14ac:dyDescent="0.45">
      <c r="A24" s="32">
        <v>13</v>
      </c>
      <c r="B24" s="24" t="s">
        <v>65</v>
      </c>
      <c r="C24" s="25" t="s">
        <v>60</v>
      </c>
      <c r="D24" s="26" t="s">
        <v>89</v>
      </c>
      <c r="E24" s="27">
        <v>45477</v>
      </c>
      <c r="F24" s="38">
        <v>3000</v>
      </c>
      <c r="G24" s="29">
        <v>45490</v>
      </c>
      <c r="H24" s="38">
        <v>2700</v>
      </c>
      <c r="I24" s="30"/>
      <c r="J24" s="31" t="s">
        <v>127</v>
      </c>
      <c r="K24" s="6"/>
      <c r="L24" s="7"/>
    </row>
    <row r="25" spans="1:12" s="8" customFormat="1" ht="108" customHeight="1" thickBot="1" x14ac:dyDescent="0.45">
      <c r="A25" s="24">
        <v>14</v>
      </c>
      <c r="B25" s="24" t="s">
        <v>66</v>
      </c>
      <c r="C25" s="25" t="s">
        <v>60</v>
      </c>
      <c r="D25" s="26" t="s">
        <v>90</v>
      </c>
      <c r="E25" s="27">
        <v>45477</v>
      </c>
      <c r="F25" s="38">
        <v>3000</v>
      </c>
      <c r="G25" s="29">
        <v>45490</v>
      </c>
      <c r="H25" s="38">
        <v>2700</v>
      </c>
      <c r="I25" s="30"/>
      <c r="J25" s="31" t="s">
        <v>127</v>
      </c>
      <c r="K25" s="6"/>
      <c r="L25" s="7"/>
    </row>
    <row r="26" spans="1:12" s="8" customFormat="1" ht="192.75" customHeight="1" thickBot="1" x14ac:dyDescent="0.45">
      <c r="A26" s="32">
        <v>15</v>
      </c>
      <c r="B26" s="24" t="s">
        <v>67</v>
      </c>
      <c r="C26" s="25" t="s">
        <v>86</v>
      </c>
      <c r="D26" s="26" t="s">
        <v>87</v>
      </c>
      <c r="E26" s="27" t="s">
        <v>88</v>
      </c>
      <c r="F26" s="38">
        <v>55710</v>
      </c>
      <c r="G26" s="29">
        <v>45490</v>
      </c>
      <c r="H26" s="38">
        <v>52924.5</v>
      </c>
      <c r="I26" s="30"/>
      <c r="J26" s="31" t="s">
        <v>127</v>
      </c>
      <c r="K26" s="6"/>
      <c r="L26" s="7"/>
    </row>
    <row r="27" spans="1:12" s="8" customFormat="1" ht="111.75" customHeight="1" thickBot="1" x14ac:dyDescent="0.45">
      <c r="A27" s="32">
        <v>16</v>
      </c>
      <c r="B27" s="24" t="s">
        <v>80</v>
      </c>
      <c r="C27" s="25" t="s">
        <v>128</v>
      </c>
      <c r="D27" s="26" t="s">
        <v>129</v>
      </c>
      <c r="E27" s="27">
        <v>45468</v>
      </c>
      <c r="F27" s="38">
        <v>3994765.79</v>
      </c>
      <c r="G27" s="29">
        <v>45490</v>
      </c>
      <c r="H27" s="38">
        <v>3994765.79</v>
      </c>
      <c r="I27" s="30"/>
      <c r="J27" s="31" t="s">
        <v>127</v>
      </c>
      <c r="K27" s="6"/>
      <c r="L27" s="7"/>
    </row>
    <row r="28" spans="1:12" s="8" customFormat="1" ht="111" customHeight="1" thickBot="1" x14ac:dyDescent="0.45">
      <c r="A28" s="32">
        <v>17</v>
      </c>
      <c r="B28" s="24" t="s">
        <v>80</v>
      </c>
      <c r="C28" s="25" t="s">
        <v>81</v>
      </c>
      <c r="D28" s="26" t="s">
        <v>82</v>
      </c>
      <c r="E28" s="27">
        <v>45455</v>
      </c>
      <c r="F28" s="38">
        <v>72216</v>
      </c>
      <c r="G28" s="29">
        <v>45490</v>
      </c>
      <c r="H28" s="38">
        <v>72216</v>
      </c>
      <c r="I28" s="30"/>
      <c r="J28" s="31" t="s">
        <v>127</v>
      </c>
      <c r="K28" s="6"/>
      <c r="L28" s="7"/>
    </row>
    <row r="29" spans="1:12" s="8" customFormat="1" ht="110.25" customHeight="1" thickBot="1" x14ac:dyDescent="0.45">
      <c r="A29" s="32">
        <v>18</v>
      </c>
      <c r="B29" s="24" t="s">
        <v>68</v>
      </c>
      <c r="C29" s="25" t="s">
        <v>81</v>
      </c>
      <c r="D29" s="26" t="s">
        <v>83</v>
      </c>
      <c r="E29" s="27">
        <v>45455</v>
      </c>
      <c r="F29" s="38">
        <v>25929.8</v>
      </c>
      <c r="G29" s="29">
        <v>45490</v>
      </c>
      <c r="H29" s="38">
        <v>25929.8</v>
      </c>
      <c r="I29" s="30"/>
      <c r="J29" s="31" t="s">
        <v>127</v>
      </c>
      <c r="K29" s="6"/>
      <c r="L29" s="7"/>
    </row>
    <row r="30" spans="1:12" s="8" customFormat="1" ht="148.5" customHeight="1" thickBot="1" x14ac:dyDescent="0.45">
      <c r="A30" s="24">
        <v>19</v>
      </c>
      <c r="B30" s="24" t="s">
        <v>69</v>
      </c>
      <c r="C30" s="25" t="s">
        <v>93</v>
      </c>
      <c r="D30" s="26" t="s">
        <v>94</v>
      </c>
      <c r="E30" s="27">
        <v>45446</v>
      </c>
      <c r="F30" s="38">
        <v>13688</v>
      </c>
      <c r="G30" s="29">
        <v>45490</v>
      </c>
      <c r="H30" s="38">
        <v>13108</v>
      </c>
      <c r="I30" s="30"/>
      <c r="J30" s="31" t="s">
        <v>127</v>
      </c>
      <c r="K30" s="6"/>
      <c r="L30" s="7"/>
    </row>
    <row r="31" spans="1:12" s="8" customFormat="1" ht="106.5" customHeight="1" thickBot="1" x14ac:dyDescent="0.45">
      <c r="A31" s="32">
        <v>20</v>
      </c>
      <c r="B31" s="24" t="s">
        <v>70</v>
      </c>
      <c r="C31" s="25" t="s">
        <v>98</v>
      </c>
      <c r="D31" s="26" t="s">
        <v>99</v>
      </c>
      <c r="E31" s="27">
        <v>45454</v>
      </c>
      <c r="F31" s="38">
        <v>13200.66</v>
      </c>
      <c r="G31" s="29">
        <v>45490</v>
      </c>
      <c r="H31" s="38">
        <v>12641.31</v>
      </c>
      <c r="I31" s="30"/>
      <c r="J31" s="31" t="s">
        <v>127</v>
      </c>
      <c r="K31" s="6"/>
      <c r="L31" s="7"/>
    </row>
    <row r="32" spans="1:12" s="8" customFormat="1" ht="129" customHeight="1" thickBot="1" x14ac:dyDescent="0.45">
      <c r="A32" s="32">
        <v>21</v>
      </c>
      <c r="B32" s="24" t="s">
        <v>71</v>
      </c>
      <c r="C32" s="25" t="s">
        <v>100</v>
      </c>
      <c r="D32" s="26" t="s">
        <v>101</v>
      </c>
      <c r="E32" s="27">
        <v>45455</v>
      </c>
      <c r="F32" s="38">
        <v>4814.3999999999996</v>
      </c>
      <c r="G32" s="29">
        <v>45490</v>
      </c>
      <c r="H32" s="38">
        <v>4610.3999999999996</v>
      </c>
      <c r="I32" s="30"/>
      <c r="J32" s="31" t="s">
        <v>127</v>
      </c>
      <c r="K32" s="6"/>
      <c r="L32" s="7"/>
    </row>
    <row r="33" spans="1:12" s="8" customFormat="1" ht="103.5" customHeight="1" thickBot="1" x14ac:dyDescent="0.45">
      <c r="A33" s="32">
        <v>22</v>
      </c>
      <c r="B33" s="24" t="s">
        <v>72</v>
      </c>
      <c r="C33" s="25" t="s">
        <v>91</v>
      </c>
      <c r="D33" s="26" t="s">
        <v>92</v>
      </c>
      <c r="E33" s="27">
        <v>45449</v>
      </c>
      <c r="F33" s="38">
        <v>147500</v>
      </c>
      <c r="G33" s="29">
        <v>45490</v>
      </c>
      <c r="H33" s="38">
        <v>141250</v>
      </c>
      <c r="I33" s="30"/>
      <c r="J33" s="31" t="s">
        <v>127</v>
      </c>
      <c r="K33" s="6"/>
      <c r="L33" s="7"/>
    </row>
    <row r="34" spans="1:12" s="8" customFormat="1" ht="90.75" customHeight="1" thickBot="1" x14ac:dyDescent="0.45">
      <c r="A34" s="32">
        <v>23</v>
      </c>
      <c r="B34" s="24" t="s">
        <v>73</v>
      </c>
      <c r="C34" s="25" t="s">
        <v>84</v>
      </c>
      <c r="D34" s="26" t="s">
        <v>85</v>
      </c>
      <c r="E34" s="27">
        <v>45425</v>
      </c>
      <c r="F34" s="38">
        <v>12946.08</v>
      </c>
      <c r="G34" s="29">
        <v>45490</v>
      </c>
      <c r="H34" s="38">
        <v>12946.08</v>
      </c>
      <c r="I34" s="30"/>
      <c r="J34" s="31" t="s">
        <v>127</v>
      </c>
      <c r="K34" s="6"/>
      <c r="L34" s="7"/>
    </row>
    <row r="35" spans="1:12" s="8" customFormat="1" ht="123.75" customHeight="1" thickBot="1" x14ac:dyDescent="0.45">
      <c r="A35" s="32">
        <v>24</v>
      </c>
      <c r="B35" s="24" t="s">
        <v>74</v>
      </c>
      <c r="C35" s="25" t="s">
        <v>78</v>
      </c>
      <c r="D35" s="26" t="s">
        <v>79</v>
      </c>
      <c r="E35" s="27">
        <v>45482</v>
      </c>
      <c r="F35" s="38">
        <v>4500</v>
      </c>
      <c r="G35" s="29">
        <v>45491</v>
      </c>
      <c r="H35" s="38">
        <v>4050</v>
      </c>
      <c r="I35" s="30"/>
      <c r="J35" s="31" t="s">
        <v>127</v>
      </c>
      <c r="K35" s="6"/>
      <c r="L35" s="7"/>
    </row>
    <row r="36" spans="1:12" s="8" customFormat="1" ht="102.75" customHeight="1" thickBot="1" x14ac:dyDescent="0.45">
      <c r="A36" s="32">
        <v>25</v>
      </c>
      <c r="B36" s="24" t="s">
        <v>75</v>
      </c>
      <c r="C36" s="25" t="s">
        <v>102</v>
      </c>
      <c r="D36" s="26" t="s">
        <v>103</v>
      </c>
      <c r="E36" s="27">
        <v>45462</v>
      </c>
      <c r="F36" s="38">
        <v>3573600.39</v>
      </c>
      <c r="G36" s="29">
        <v>45492</v>
      </c>
      <c r="H36" s="38">
        <v>3422176.65</v>
      </c>
      <c r="I36" s="30"/>
      <c r="J36" s="31" t="s">
        <v>127</v>
      </c>
      <c r="K36" s="6"/>
      <c r="L36" s="7"/>
    </row>
    <row r="37" spans="1:12" s="8" customFormat="1" ht="87.75" customHeight="1" thickBot="1" x14ac:dyDescent="0.45">
      <c r="A37" s="32">
        <v>26</v>
      </c>
      <c r="B37" s="24" t="s">
        <v>26</v>
      </c>
      <c r="C37" s="25" t="s">
        <v>60</v>
      </c>
      <c r="D37" s="26" t="s">
        <v>122</v>
      </c>
      <c r="E37" s="27">
        <v>45484</v>
      </c>
      <c r="F37" s="38">
        <v>3000</v>
      </c>
      <c r="G37" s="29">
        <v>45495</v>
      </c>
      <c r="H37" s="38">
        <v>2700</v>
      </c>
      <c r="I37" s="30"/>
      <c r="J37" s="31" t="s">
        <v>127</v>
      </c>
      <c r="K37" s="6"/>
      <c r="L37" s="7"/>
    </row>
    <row r="38" spans="1:12" s="8" customFormat="1" ht="99.75" customHeight="1" thickBot="1" x14ac:dyDescent="0.45">
      <c r="A38" s="32">
        <v>27</v>
      </c>
      <c r="B38" s="24" t="s">
        <v>119</v>
      </c>
      <c r="C38" s="25" t="s">
        <v>60</v>
      </c>
      <c r="D38" s="26" t="s">
        <v>118</v>
      </c>
      <c r="E38" s="27">
        <v>45488</v>
      </c>
      <c r="F38" s="38">
        <v>3000</v>
      </c>
      <c r="G38" s="29">
        <v>45495</v>
      </c>
      <c r="H38" s="38">
        <v>2700</v>
      </c>
      <c r="I38" s="30"/>
      <c r="J38" s="31" t="s">
        <v>127</v>
      </c>
      <c r="K38" s="6"/>
      <c r="L38" s="7"/>
    </row>
    <row r="39" spans="1:12" s="8" customFormat="1" ht="84.75" customHeight="1" thickBot="1" x14ac:dyDescent="0.45">
      <c r="A39" s="32">
        <v>28</v>
      </c>
      <c r="B39" s="24" t="s">
        <v>120</v>
      </c>
      <c r="C39" s="25" t="s">
        <v>60</v>
      </c>
      <c r="D39" s="26" t="s">
        <v>121</v>
      </c>
      <c r="E39" s="27">
        <v>45488</v>
      </c>
      <c r="F39" s="38">
        <v>3000</v>
      </c>
      <c r="G39" s="29">
        <v>45495</v>
      </c>
      <c r="H39" s="38">
        <v>2700</v>
      </c>
      <c r="I39" s="30"/>
      <c r="J39" s="31" t="s">
        <v>127</v>
      </c>
      <c r="K39" s="6"/>
      <c r="L39" s="7"/>
    </row>
    <row r="40" spans="1:12" s="8" customFormat="1" ht="111.75" customHeight="1" thickBot="1" x14ac:dyDescent="0.45">
      <c r="A40" s="32">
        <v>29</v>
      </c>
      <c r="B40" s="24" t="s">
        <v>124</v>
      </c>
      <c r="C40" s="25" t="s">
        <v>60</v>
      </c>
      <c r="D40" s="26" t="s">
        <v>125</v>
      </c>
      <c r="E40" s="27">
        <v>45480</v>
      </c>
      <c r="F40" s="38">
        <v>50000</v>
      </c>
      <c r="G40" s="29">
        <v>45492</v>
      </c>
      <c r="H40" s="38">
        <v>45000</v>
      </c>
      <c r="I40" s="30"/>
      <c r="J40" s="31" t="s">
        <v>127</v>
      </c>
      <c r="K40" s="6"/>
      <c r="L40" s="7"/>
    </row>
    <row r="41" spans="1:12" s="8" customFormat="1" ht="118.5" customHeight="1" thickBot="1" x14ac:dyDescent="0.45">
      <c r="A41" s="32">
        <v>30</v>
      </c>
      <c r="B41" s="24" t="s">
        <v>104</v>
      </c>
      <c r="C41" s="25" t="s">
        <v>105</v>
      </c>
      <c r="D41" s="26" t="s">
        <v>106</v>
      </c>
      <c r="E41" s="27">
        <v>45483</v>
      </c>
      <c r="F41" s="38">
        <v>35000</v>
      </c>
      <c r="G41" s="29">
        <v>45495</v>
      </c>
      <c r="H41" s="38">
        <v>33250</v>
      </c>
      <c r="I41" s="30"/>
      <c r="J41" s="31" t="s">
        <v>127</v>
      </c>
      <c r="K41" s="6"/>
      <c r="L41" s="7"/>
    </row>
    <row r="42" spans="1:12" s="8" customFormat="1" ht="102.75" customHeight="1" thickBot="1" x14ac:dyDescent="0.45">
      <c r="A42" s="32">
        <v>31</v>
      </c>
      <c r="B42" s="24" t="s">
        <v>76</v>
      </c>
      <c r="C42" s="25" t="s">
        <v>116</v>
      </c>
      <c r="D42" s="26" t="s">
        <v>117</v>
      </c>
      <c r="E42" s="27">
        <v>45454</v>
      </c>
      <c r="F42" s="38">
        <v>14750</v>
      </c>
      <c r="G42" s="29">
        <v>45495</v>
      </c>
      <c r="H42" s="38">
        <v>14125</v>
      </c>
      <c r="I42" s="30"/>
      <c r="J42" s="31" t="s">
        <v>127</v>
      </c>
      <c r="K42" s="6"/>
      <c r="L42" s="7"/>
    </row>
    <row r="43" spans="1:12" s="8" customFormat="1" ht="107.25" customHeight="1" thickBot="1" x14ac:dyDescent="0.45">
      <c r="A43" s="32">
        <v>32</v>
      </c>
      <c r="B43" s="24" t="s">
        <v>115</v>
      </c>
      <c r="C43" s="25" t="s">
        <v>112</v>
      </c>
      <c r="D43" s="26" t="s">
        <v>113</v>
      </c>
      <c r="E43" s="27" t="s">
        <v>114</v>
      </c>
      <c r="F43" s="38">
        <v>250000</v>
      </c>
      <c r="G43" s="29">
        <v>45495</v>
      </c>
      <c r="H43" s="38">
        <v>239406.8</v>
      </c>
      <c r="I43" s="30"/>
      <c r="J43" s="31" t="s">
        <v>127</v>
      </c>
      <c r="K43" s="6"/>
      <c r="L43" s="7"/>
    </row>
    <row r="44" spans="1:12" s="8" customFormat="1" ht="95.25" customHeight="1" thickBot="1" x14ac:dyDescent="0.45">
      <c r="A44" s="32">
        <v>33</v>
      </c>
      <c r="B44" s="24" t="s">
        <v>77</v>
      </c>
      <c r="C44" s="25" t="s">
        <v>100</v>
      </c>
      <c r="D44" s="26" t="s">
        <v>107</v>
      </c>
      <c r="E44" s="27" t="s">
        <v>108</v>
      </c>
      <c r="F44" s="38">
        <v>204092.79999999999</v>
      </c>
      <c r="G44" s="29">
        <v>45495</v>
      </c>
      <c r="H44" s="38">
        <v>195444.8</v>
      </c>
      <c r="I44" s="30"/>
      <c r="J44" s="31" t="s">
        <v>127</v>
      </c>
      <c r="K44" s="6"/>
      <c r="L44" s="7"/>
    </row>
    <row r="45" spans="1:12" s="8" customFormat="1" ht="126.75" customHeight="1" thickBot="1" x14ac:dyDescent="0.45">
      <c r="A45" s="32">
        <v>34</v>
      </c>
      <c r="B45" s="24" t="s">
        <v>67</v>
      </c>
      <c r="C45" s="25" t="s">
        <v>109</v>
      </c>
      <c r="D45" s="26" t="s">
        <v>110</v>
      </c>
      <c r="E45" s="27" t="s">
        <v>111</v>
      </c>
      <c r="F45" s="38">
        <v>16920</v>
      </c>
      <c r="G45" s="29">
        <v>45495</v>
      </c>
      <c r="H45" s="38">
        <v>16074</v>
      </c>
      <c r="I45" s="30"/>
      <c r="J45" s="31" t="s">
        <v>127</v>
      </c>
      <c r="K45" s="6"/>
      <c r="L45" s="7"/>
    </row>
    <row r="46" spans="1:12" s="8" customFormat="1" ht="106.5" customHeight="1" thickBot="1" x14ac:dyDescent="0.45">
      <c r="A46" s="32">
        <v>35</v>
      </c>
      <c r="B46" s="24" t="s">
        <v>95</v>
      </c>
      <c r="C46" s="25" t="s">
        <v>96</v>
      </c>
      <c r="D46" s="26" t="s">
        <v>97</v>
      </c>
      <c r="E46" s="27">
        <v>45483</v>
      </c>
      <c r="F46" s="38">
        <v>300000</v>
      </c>
      <c r="G46" s="29">
        <v>45492</v>
      </c>
      <c r="H46" s="38">
        <v>228813.56</v>
      </c>
      <c r="I46" s="30"/>
      <c r="J46" s="31" t="s">
        <v>127</v>
      </c>
      <c r="K46" s="6"/>
      <c r="L46" s="7"/>
    </row>
    <row r="47" spans="1:12" s="9" customFormat="1" ht="28.5" thickBot="1" x14ac:dyDescent="0.45">
      <c r="A47" s="52" t="s">
        <v>8</v>
      </c>
      <c r="B47" s="52"/>
      <c r="C47" s="52"/>
      <c r="D47" s="52"/>
      <c r="E47" s="52"/>
      <c r="F47" s="39">
        <f>SUM(F12:F46)</f>
        <v>17749396.960000005</v>
      </c>
      <c r="G47" s="40"/>
      <c r="H47" s="39">
        <f>SUM(H12:H46)</f>
        <v>17422878.160000004</v>
      </c>
      <c r="I47" s="39">
        <f>SUM(I12:I46)</f>
        <v>0</v>
      </c>
      <c r="J47" s="40"/>
      <c r="L47" s="10"/>
    </row>
    <row r="48" spans="1:12" x14ac:dyDescent="0.4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spans="1:11" x14ac:dyDescent="0.4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spans="1:11" x14ac:dyDescent="0.4">
      <c r="A50" s="4"/>
      <c r="B50" s="4"/>
      <c r="C50" s="4"/>
      <c r="D50" s="4"/>
      <c r="E50" s="4"/>
      <c r="F50" s="4"/>
      <c r="G50" s="4"/>
      <c r="H50" s="4"/>
      <c r="I50" s="4"/>
      <c r="J50" s="4"/>
    </row>
    <row r="51" spans="1:11" x14ac:dyDescent="0.4">
      <c r="A51" s="4"/>
      <c r="B51" s="4"/>
      <c r="C51" s="4"/>
      <c r="D51" s="4"/>
      <c r="E51" s="4"/>
      <c r="F51" s="4"/>
      <c r="G51" s="4"/>
      <c r="H51" s="4"/>
      <c r="I51" s="4"/>
      <c r="J51" s="4"/>
    </row>
    <row r="52" spans="1:11" x14ac:dyDescent="0.4">
      <c r="A52" s="4"/>
      <c r="B52" s="4"/>
      <c r="C52" s="4"/>
      <c r="D52" s="4"/>
      <c r="E52" s="4"/>
      <c r="F52" s="4"/>
      <c r="G52" s="4"/>
      <c r="H52" s="4"/>
      <c r="I52" s="4"/>
      <c r="J52" s="4"/>
    </row>
    <row r="53" spans="1:11" x14ac:dyDescent="0.4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pans="1:11" x14ac:dyDescent="0.4">
      <c r="A54" s="4"/>
      <c r="B54" s="4"/>
      <c r="C54" s="4"/>
      <c r="D54" s="4"/>
      <c r="E54" s="4"/>
      <c r="F54" s="4"/>
      <c r="G54" s="4"/>
      <c r="H54" s="4"/>
      <c r="I54" s="4"/>
      <c r="J54" s="4"/>
    </row>
    <row r="55" spans="1:11" x14ac:dyDescent="0.4">
      <c r="A55" s="4"/>
      <c r="B55" s="4"/>
      <c r="C55" s="4"/>
      <c r="D55" s="4"/>
      <c r="E55" s="4"/>
      <c r="F55" s="4"/>
      <c r="G55" s="4"/>
      <c r="H55" s="4"/>
      <c r="I55" s="4"/>
      <c r="J55" s="4"/>
    </row>
    <row r="56" spans="1:11" x14ac:dyDescent="0.4">
      <c r="A56" s="4"/>
      <c r="B56" s="4"/>
      <c r="C56" s="4"/>
      <c r="D56" s="11"/>
      <c r="E56" s="11"/>
      <c r="F56" s="11"/>
      <c r="G56" s="11"/>
      <c r="H56" s="4"/>
      <c r="I56" s="4"/>
      <c r="J56" s="4"/>
    </row>
    <row r="57" spans="1:11" ht="46.5" x14ac:dyDescent="0.7">
      <c r="A57" s="4"/>
      <c r="B57" s="51" t="s">
        <v>9</v>
      </c>
      <c r="C57" s="51"/>
      <c r="D57" s="17"/>
      <c r="E57" s="17"/>
      <c r="F57" s="18"/>
      <c r="G57" s="18"/>
      <c r="H57" s="51" t="s">
        <v>10</v>
      </c>
      <c r="I57" s="51"/>
      <c r="J57" s="51"/>
      <c r="K57" s="19"/>
    </row>
    <row r="58" spans="1:11" ht="46.5" x14ac:dyDescent="0.7">
      <c r="A58" s="4"/>
      <c r="B58" s="55" t="s">
        <v>19</v>
      </c>
      <c r="C58" s="55"/>
      <c r="D58" s="20"/>
      <c r="E58" s="20"/>
      <c r="F58" s="20"/>
      <c r="G58" s="20"/>
      <c r="H58" s="55" t="s">
        <v>18</v>
      </c>
      <c r="I58" s="55"/>
      <c r="J58" s="55"/>
      <c r="K58" s="19"/>
    </row>
    <row r="59" spans="1:11" ht="46.5" x14ac:dyDescent="0.7">
      <c r="A59" s="4"/>
      <c r="B59" s="51" t="s">
        <v>20</v>
      </c>
      <c r="C59" s="51"/>
      <c r="D59" s="17"/>
      <c r="E59" s="17"/>
      <c r="F59" s="17"/>
      <c r="G59" s="17"/>
      <c r="H59" s="51" t="s">
        <v>21</v>
      </c>
      <c r="I59" s="51"/>
      <c r="J59" s="51"/>
      <c r="K59" s="19"/>
    </row>
    <row r="60" spans="1:11" ht="46.5" x14ac:dyDescent="0.7">
      <c r="A60" s="4"/>
      <c r="B60" s="58"/>
      <c r="C60" s="58"/>
      <c r="D60" s="21"/>
      <c r="E60" s="20"/>
      <c r="F60" s="20"/>
      <c r="G60" s="20"/>
      <c r="H60" s="58"/>
      <c r="I60" s="58"/>
      <c r="J60" s="58"/>
      <c r="K60" s="19"/>
    </row>
    <row r="61" spans="1:11" ht="46.5" x14ac:dyDescent="0.7">
      <c r="A61" s="4"/>
      <c r="B61" s="59"/>
      <c r="C61" s="59"/>
      <c r="D61" s="17"/>
      <c r="E61" s="17"/>
      <c r="F61" s="17"/>
      <c r="G61" s="17"/>
      <c r="H61" s="59"/>
      <c r="I61" s="59"/>
      <c r="J61" s="59"/>
      <c r="K61" s="19"/>
    </row>
    <row r="62" spans="1:11" ht="46.5" x14ac:dyDescent="0.7">
      <c r="A62" s="4"/>
      <c r="B62" s="18"/>
      <c r="C62" s="18"/>
      <c r="D62" s="18"/>
      <c r="E62" s="18"/>
      <c r="F62" s="18"/>
      <c r="G62" s="18"/>
      <c r="H62" s="18"/>
      <c r="I62" s="18"/>
      <c r="J62" s="18"/>
      <c r="K62" s="19"/>
    </row>
    <row r="63" spans="1:11" ht="46.5" x14ac:dyDescent="0.7">
      <c r="A63" s="4"/>
      <c r="B63" s="56" t="s">
        <v>14</v>
      </c>
      <c r="C63" s="56"/>
      <c r="D63" s="56"/>
      <c r="E63" s="56"/>
      <c r="F63" s="56"/>
      <c r="G63" s="56"/>
      <c r="H63" s="56"/>
      <c r="I63" s="56"/>
      <c r="J63" s="56"/>
      <c r="K63" s="19"/>
    </row>
    <row r="64" spans="1:11" ht="46.5" x14ac:dyDescent="0.7">
      <c r="A64" s="4"/>
      <c r="B64" s="57" t="s">
        <v>12</v>
      </c>
      <c r="C64" s="57"/>
      <c r="D64" s="57"/>
      <c r="E64" s="57"/>
      <c r="F64" s="57"/>
      <c r="G64" s="57"/>
      <c r="H64" s="57"/>
      <c r="I64" s="57"/>
      <c r="J64" s="57"/>
      <c r="K64" s="19"/>
    </row>
    <row r="65" spans="1:11" ht="46.5" x14ac:dyDescent="0.7">
      <c r="A65" s="4"/>
      <c r="B65" s="56" t="s">
        <v>13</v>
      </c>
      <c r="C65" s="56"/>
      <c r="D65" s="56"/>
      <c r="E65" s="56"/>
      <c r="F65" s="56"/>
      <c r="G65" s="56"/>
      <c r="H65" s="56"/>
      <c r="I65" s="56"/>
      <c r="J65" s="56"/>
      <c r="K65" s="19"/>
    </row>
    <row r="66" spans="1:11" x14ac:dyDescent="0.4">
      <c r="A66" s="4"/>
      <c r="B66" s="54"/>
      <c r="C66" s="54"/>
      <c r="D66" s="54"/>
      <c r="E66" s="12"/>
      <c r="F66" s="12"/>
      <c r="G66" s="12"/>
    </row>
    <row r="67" spans="1:11" x14ac:dyDescent="0.4">
      <c r="B67" s="53"/>
      <c r="C67" s="53"/>
      <c r="D67" s="53"/>
      <c r="E67" s="53"/>
      <c r="F67" s="53"/>
      <c r="G67" s="53"/>
    </row>
  </sheetData>
  <mergeCells count="21">
    <mergeCell ref="B67:D67"/>
    <mergeCell ref="E67:G67"/>
    <mergeCell ref="B66:D66"/>
    <mergeCell ref="B57:C57"/>
    <mergeCell ref="H57:J57"/>
    <mergeCell ref="B58:C58"/>
    <mergeCell ref="H58:J58"/>
    <mergeCell ref="B63:J63"/>
    <mergeCell ref="B64:J64"/>
    <mergeCell ref="B60:C60"/>
    <mergeCell ref="H60:J60"/>
    <mergeCell ref="B61:C61"/>
    <mergeCell ref="H61:J61"/>
    <mergeCell ref="B65:J65"/>
    <mergeCell ref="A6:J6"/>
    <mergeCell ref="A7:J7"/>
    <mergeCell ref="A8:J8"/>
    <mergeCell ref="A9:J9"/>
    <mergeCell ref="B59:C59"/>
    <mergeCell ref="H59:J59"/>
    <mergeCell ref="A47:E4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24" fitToHeight="2" orientation="portrait" horizontalDpi="1200" verticalDpi="1200" r:id="rId1"/>
  <headerFooter scaleWithDoc="0" alignWithMargins="0"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0"/>
  <sheetViews>
    <sheetView tabSelected="1" workbookViewId="0">
      <selection activeCell="F64" sqref="F64"/>
    </sheetView>
  </sheetViews>
  <sheetFormatPr baseColWidth="10" defaultRowHeight="15" x14ac:dyDescent="0.25"/>
  <cols>
    <col min="1" max="1" width="45.85546875" customWidth="1"/>
    <col min="2" max="2" width="16.85546875" style="1" customWidth="1"/>
    <col min="3" max="5" width="15.7109375" style="1" customWidth="1"/>
    <col min="6" max="6" width="16" customWidth="1"/>
    <col min="7" max="7" width="19.7109375" style="1" customWidth="1"/>
    <col min="8" max="8" width="14.28515625" style="1" customWidth="1"/>
    <col min="9" max="9" width="15" style="1" customWidth="1"/>
  </cols>
  <sheetData>
    <row r="2" spans="1:6" ht="15.75" x14ac:dyDescent="0.25">
      <c r="A2" s="43" t="s">
        <v>28</v>
      </c>
    </row>
    <row r="3" spans="1:6" x14ac:dyDescent="0.25">
      <c r="A3" t="s">
        <v>35</v>
      </c>
      <c r="B3" s="1">
        <v>24662</v>
      </c>
      <c r="C3" s="1">
        <v>23617</v>
      </c>
      <c r="F3" s="1"/>
    </row>
    <row r="4" spans="1:6" x14ac:dyDescent="0.25">
      <c r="A4" t="s">
        <v>36</v>
      </c>
      <c r="B4" s="1">
        <v>120950</v>
      </c>
      <c r="C4" s="1">
        <v>115825</v>
      </c>
      <c r="F4" s="1"/>
    </row>
    <row r="5" spans="1:6" x14ac:dyDescent="0.25">
      <c r="A5" t="s">
        <v>37</v>
      </c>
      <c r="B5" s="1">
        <v>26478.49</v>
      </c>
      <c r="C5" s="1">
        <v>25356.52</v>
      </c>
      <c r="F5" s="1"/>
    </row>
    <row r="6" spans="1:6" x14ac:dyDescent="0.25">
      <c r="A6" t="s">
        <v>24</v>
      </c>
      <c r="B6" s="1">
        <v>423170.6</v>
      </c>
      <c r="C6" s="1">
        <v>402012.07</v>
      </c>
      <c r="F6" s="1"/>
    </row>
    <row r="7" spans="1:6" x14ac:dyDescent="0.25">
      <c r="A7" t="s">
        <v>38</v>
      </c>
      <c r="B7" s="1">
        <v>175140.72</v>
      </c>
      <c r="C7" s="1">
        <v>168404.54</v>
      </c>
      <c r="F7" s="1"/>
    </row>
    <row r="8" spans="1:6" x14ac:dyDescent="0.25">
      <c r="A8" t="s">
        <v>40</v>
      </c>
      <c r="B8" s="1">
        <v>171809.94</v>
      </c>
      <c r="C8" s="1">
        <v>167334.84</v>
      </c>
      <c r="F8" s="1"/>
    </row>
    <row r="9" spans="1:6" x14ac:dyDescent="0.25">
      <c r="A9" t="s">
        <v>40</v>
      </c>
      <c r="B9" s="1">
        <v>698867.35</v>
      </c>
      <c r="C9" s="1">
        <v>679537.9</v>
      </c>
      <c r="F9" s="1"/>
    </row>
    <row r="10" spans="1:6" x14ac:dyDescent="0.25">
      <c r="A10" t="s">
        <v>41</v>
      </c>
      <c r="B10" s="1">
        <v>53058.43</v>
      </c>
      <c r="C10" s="1">
        <v>48382.09</v>
      </c>
      <c r="F10" s="1"/>
    </row>
    <row r="11" spans="1:6" x14ac:dyDescent="0.25">
      <c r="A11" t="s">
        <v>67</v>
      </c>
      <c r="B11" s="1">
        <v>55710</v>
      </c>
      <c r="C11" s="1">
        <v>52924.5</v>
      </c>
      <c r="F11" s="1"/>
    </row>
    <row r="12" spans="1:6" x14ac:dyDescent="0.25">
      <c r="A12" t="s">
        <v>69</v>
      </c>
      <c r="B12" s="1">
        <v>13688</v>
      </c>
      <c r="C12" s="1">
        <v>13108</v>
      </c>
      <c r="F12" s="1"/>
    </row>
    <row r="13" spans="1:6" x14ac:dyDescent="0.25">
      <c r="A13" t="s">
        <v>70</v>
      </c>
      <c r="B13" s="1">
        <v>13200.66</v>
      </c>
      <c r="C13" s="1">
        <v>12641.31</v>
      </c>
      <c r="F13" s="1"/>
    </row>
    <row r="14" spans="1:6" x14ac:dyDescent="0.25">
      <c r="A14" t="s">
        <v>71</v>
      </c>
      <c r="B14" s="1">
        <v>4814.3999999999996</v>
      </c>
      <c r="C14" s="1">
        <v>4610.3999999999996</v>
      </c>
      <c r="F14" s="1"/>
    </row>
    <row r="15" spans="1:6" x14ac:dyDescent="0.25">
      <c r="A15" t="s">
        <v>72</v>
      </c>
      <c r="B15" s="1">
        <v>147500</v>
      </c>
      <c r="C15" s="1">
        <v>141250</v>
      </c>
      <c r="F15" s="1"/>
    </row>
    <row r="16" spans="1:6" x14ac:dyDescent="0.25">
      <c r="A16" t="s">
        <v>75</v>
      </c>
      <c r="B16" s="1">
        <v>3573600.39</v>
      </c>
      <c r="C16" s="1">
        <v>3422176.65</v>
      </c>
      <c r="F16" s="1"/>
    </row>
    <row r="17" spans="1:6" x14ac:dyDescent="0.25">
      <c r="A17" t="s">
        <v>104</v>
      </c>
      <c r="B17" s="1">
        <v>35000</v>
      </c>
      <c r="C17" s="1">
        <v>33250</v>
      </c>
      <c r="F17" s="1"/>
    </row>
    <row r="18" spans="1:6" x14ac:dyDescent="0.25">
      <c r="A18" t="s">
        <v>76</v>
      </c>
      <c r="B18" s="1">
        <v>14750</v>
      </c>
      <c r="C18" s="1">
        <v>14125</v>
      </c>
      <c r="F18" s="1"/>
    </row>
    <row r="19" spans="1:6" x14ac:dyDescent="0.25">
      <c r="A19" t="s">
        <v>115</v>
      </c>
      <c r="B19" s="1">
        <v>250000</v>
      </c>
      <c r="C19" s="1">
        <v>239406.8</v>
      </c>
      <c r="F19" s="1"/>
    </row>
    <row r="20" spans="1:6" x14ac:dyDescent="0.25">
      <c r="A20" t="s">
        <v>77</v>
      </c>
      <c r="B20" s="1">
        <v>204092.79999999999</v>
      </c>
      <c r="C20" s="1">
        <v>195444.8</v>
      </c>
      <c r="F20" s="1"/>
    </row>
    <row r="21" spans="1:6" ht="15.75" thickBot="1" x14ac:dyDescent="0.3">
      <c r="A21" t="s">
        <v>67</v>
      </c>
      <c r="B21" s="1">
        <v>16920</v>
      </c>
      <c r="C21" s="1">
        <v>16074</v>
      </c>
      <c r="F21" s="1"/>
    </row>
    <row r="22" spans="1:6" ht="15.75" thickBot="1" x14ac:dyDescent="0.3">
      <c r="A22" s="47" t="s">
        <v>33</v>
      </c>
      <c r="B22" s="48">
        <f>SUM(B3:B21)</f>
        <v>6023413.7800000003</v>
      </c>
      <c r="C22" s="49">
        <f>SUM(C3:C21)</f>
        <v>5775481.4199999999</v>
      </c>
      <c r="F22" s="1"/>
    </row>
    <row r="23" spans="1:6" x14ac:dyDescent="0.25">
      <c r="F23" s="1"/>
    </row>
    <row r="24" spans="1:6" x14ac:dyDescent="0.25">
      <c r="F24" s="1"/>
    </row>
    <row r="25" spans="1:6" x14ac:dyDescent="0.25">
      <c r="F25" s="1"/>
    </row>
    <row r="26" spans="1:6" ht="15.75" x14ac:dyDescent="0.25">
      <c r="A26" s="43" t="s">
        <v>29</v>
      </c>
      <c r="B26" s="14"/>
      <c r="C26" s="14"/>
      <c r="D26" s="14"/>
      <c r="F26" s="1"/>
    </row>
    <row r="27" spans="1:6" x14ac:dyDescent="0.25">
      <c r="A27" t="s">
        <v>26</v>
      </c>
      <c r="B27" s="1">
        <v>4500</v>
      </c>
      <c r="C27" s="1">
        <v>4050</v>
      </c>
      <c r="F27" s="1"/>
    </row>
    <row r="28" spans="1:6" x14ac:dyDescent="0.25">
      <c r="A28" t="s">
        <v>65</v>
      </c>
      <c r="B28" s="1">
        <v>3000</v>
      </c>
      <c r="C28" s="1">
        <v>2700</v>
      </c>
      <c r="F28" s="1"/>
    </row>
    <row r="29" spans="1:6" x14ac:dyDescent="0.25">
      <c r="A29" t="s">
        <v>66</v>
      </c>
      <c r="B29" s="1">
        <v>3000</v>
      </c>
      <c r="C29" s="1">
        <v>2700</v>
      </c>
      <c r="F29" s="1"/>
    </row>
    <row r="30" spans="1:6" x14ac:dyDescent="0.25">
      <c r="A30" t="s">
        <v>74</v>
      </c>
      <c r="B30" s="1">
        <v>4500</v>
      </c>
      <c r="C30" s="1">
        <v>4050</v>
      </c>
      <c r="F30" s="1"/>
    </row>
    <row r="31" spans="1:6" x14ac:dyDescent="0.25">
      <c r="A31" t="s">
        <v>26</v>
      </c>
      <c r="B31" s="1">
        <v>3000</v>
      </c>
      <c r="C31" s="1">
        <v>2700</v>
      </c>
      <c r="F31" s="1"/>
    </row>
    <row r="32" spans="1:6" x14ac:dyDescent="0.25">
      <c r="A32" t="s">
        <v>119</v>
      </c>
      <c r="B32" s="1">
        <v>3000</v>
      </c>
      <c r="C32" s="1">
        <v>2700</v>
      </c>
      <c r="F32" s="1"/>
    </row>
    <row r="33" spans="1:6" x14ac:dyDescent="0.25">
      <c r="A33" t="s">
        <v>120</v>
      </c>
      <c r="B33" s="1">
        <v>3000</v>
      </c>
      <c r="C33" s="1">
        <v>2700</v>
      </c>
      <c r="F33" s="1"/>
    </row>
    <row r="34" spans="1:6" x14ac:dyDescent="0.25">
      <c r="A34" t="s">
        <v>126</v>
      </c>
      <c r="B34" s="1">
        <v>50000</v>
      </c>
      <c r="C34" s="1">
        <v>45000</v>
      </c>
      <c r="F34" s="1"/>
    </row>
    <row r="35" spans="1:6" x14ac:dyDescent="0.25">
      <c r="A35" s="13" t="s">
        <v>33</v>
      </c>
      <c r="B35" s="14">
        <f>SUM(B27:B34)</f>
        <v>74000</v>
      </c>
      <c r="C35" s="14">
        <f>SUM(C27:C34)</f>
        <v>66600</v>
      </c>
      <c r="D35" s="14"/>
      <c r="F35" s="15"/>
    </row>
    <row r="36" spans="1:6" x14ac:dyDescent="0.25">
      <c r="A36" s="13"/>
      <c r="B36" s="14"/>
      <c r="C36" s="14"/>
      <c r="D36" s="14"/>
      <c r="F36" s="15"/>
    </row>
    <row r="37" spans="1:6" x14ac:dyDescent="0.25">
      <c r="A37" s="46" t="s">
        <v>123</v>
      </c>
      <c r="B37" s="14"/>
      <c r="C37" s="14"/>
      <c r="D37" s="14"/>
      <c r="F37" s="15"/>
    </row>
    <row r="38" spans="1:6" x14ac:dyDescent="0.25">
      <c r="A38" t="s">
        <v>95</v>
      </c>
      <c r="B38" s="14">
        <v>300000</v>
      </c>
      <c r="C38" s="14">
        <v>228813.56</v>
      </c>
      <c r="D38" s="14"/>
      <c r="F38" s="15"/>
    </row>
    <row r="39" spans="1:6" x14ac:dyDescent="0.25">
      <c r="A39" s="13"/>
      <c r="B39" s="14"/>
      <c r="C39" s="14"/>
      <c r="D39" s="14"/>
      <c r="F39" s="15"/>
    </row>
    <row r="40" spans="1:6" x14ac:dyDescent="0.25">
      <c r="A40" s="13"/>
      <c r="B40" s="14"/>
      <c r="C40" s="14"/>
      <c r="D40" s="14"/>
      <c r="F40" s="15"/>
    </row>
    <row r="41" spans="1:6" ht="15.75" x14ac:dyDescent="0.25">
      <c r="A41" s="43" t="s">
        <v>32</v>
      </c>
      <c r="F41" s="15"/>
    </row>
    <row r="42" spans="1:6" x14ac:dyDescent="0.25">
      <c r="A42" t="s">
        <v>25</v>
      </c>
      <c r="B42" s="1">
        <v>103830.18</v>
      </c>
      <c r="C42" s="1">
        <v>93447.16</v>
      </c>
      <c r="F42" s="15"/>
    </row>
    <row r="43" spans="1:6" x14ac:dyDescent="0.25">
      <c r="A43" s="13" t="s">
        <v>33</v>
      </c>
      <c r="B43" s="14">
        <f>SUM(B42:B42)</f>
        <v>103830.18</v>
      </c>
      <c r="C43" s="14">
        <f>SUM(C42:C42)</f>
        <v>93447.16</v>
      </c>
      <c r="D43" s="14"/>
    </row>
    <row r="44" spans="1:6" x14ac:dyDescent="0.25">
      <c r="A44" s="13"/>
      <c r="B44" s="14"/>
      <c r="C44" s="14"/>
      <c r="D44" s="14"/>
    </row>
    <row r="45" spans="1:6" ht="15.75" thickBot="1" x14ac:dyDescent="0.3">
      <c r="A45" s="13"/>
      <c r="B45" s="14"/>
      <c r="C45" s="14"/>
      <c r="D45" s="14"/>
    </row>
    <row r="46" spans="1:6" ht="15.75" thickBot="1" x14ac:dyDescent="0.3">
      <c r="A46" s="47" t="s">
        <v>34</v>
      </c>
      <c r="B46" s="48">
        <f>+B35+B38+B43</f>
        <v>477830.18</v>
      </c>
      <c r="C46" s="49">
        <f>+C35+C38+C43</f>
        <v>388860.72</v>
      </c>
      <c r="D46" s="14"/>
    </row>
    <row r="47" spans="1:6" x14ac:dyDescent="0.25">
      <c r="A47" s="13"/>
      <c r="B47" s="14"/>
      <c r="C47" s="14"/>
      <c r="D47" s="14"/>
    </row>
    <row r="48" spans="1:6" ht="15.75" x14ac:dyDescent="0.25">
      <c r="A48" s="43" t="s">
        <v>30</v>
      </c>
      <c r="B48" s="14"/>
      <c r="C48" s="14"/>
      <c r="D48" s="14"/>
    </row>
    <row r="49" spans="1:6" x14ac:dyDescent="0.25">
      <c r="A49" t="s">
        <v>23</v>
      </c>
      <c r="B49" s="1">
        <v>3511950.02</v>
      </c>
      <c r="C49" s="1">
        <v>3511950.02</v>
      </c>
      <c r="F49" s="1"/>
    </row>
    <row r="50" spans="1:6" x14ac:dyDescent="0.25">
      <c r="A50" t="s">
        <v>23</v>
      </c>
      <c r="B50" s="1">
        <v>3619946.52</v>
      </c>
      <c r="C50" s="1">
        <v>3619946.52</v>
      </c>
      <c r="F50" s="1"/>
    </row>
    <row r="51" spans="1:6" x14ac:dyDescent="0.25">
      <c r="A51" t="s">
        <v>42</v>
      </c>
      <c r="B51" s="1">
        <v>114228.97</v>
      </c>
      <c r="C51" s="1">
        <v>114228.97</v>
      </c>
      <c r="F51" s="1"/>
    </row>
    <row r="52" spans="1:6" x14ac:dyDescent="0.25">
      <c r="A52" t="s">
        <v>80</v>
      </c>
      <c r="B52" s="1">
        <v>3994765.79</v>
      </c>
      <c r="C52" s="1">
        <v>3994765.79</v>
      </c>
      <c r="F52" s="1"/>
    </row>
    <row r="53" spans="1:6" x14ac:dyDescent="0.25">
      <c r="A53" t="s">
        <v>80</v>
      </c>
      <c r="B53" s="1">
        <v>72216</v>
      </c>
      <c r="C53" s="1">
        <v>72216</v>
      </c>
      <c r="F53" s="1"/>
    </row>
    <row r="54" spans="1:6" x14ac:dyDescent="0.25">
      <c r="A54" t="s">
        <v>68</v>
      </c>
      <c r="B54" s="1">
        <v>25929.8</v>
      </c>
      <c r="C54" s="1">
        <v>25929.8</v>
      </c>
      <c r="F54" s="1"/>
    </row>
    <row r="55" spans="1:6" x14ac:dyDescent="0.25">
      <c r="A55" t="s">
        <v>39</v>
      </c>
      <c r="B55" s="1">
        <v>50000</v>
      </c>
      <c r="C55" s="1">
        <v>50000</v>
      </c>
      <c r="F55" s="1"/>
    </row>
    <row r="56" spans="1:6" ht="15.75" thickBot="1" x14ac:dyDescent="0.3">
      <c r="A56" t="s">
        <v>73</v>
      </c>
      <c r="B56" s="1">
        <v>12946.08</v>
      </c>
      <c r="C56" s="1">
        <v>12946.08</v>
      </c>
      <c r="D56" s="14"/>
      <c r="F56" s="1"/>
    </row>
    <row r="57" spans="1:6" ht="15.75" thickBot="1" x14ac:dyDescent="0.3">
      <c r="A57" s="47" t="s">
        <v>33</v>
      </c>
      <c r="B57" s="48">
        <f>SUM(B49:B56)</f>
        <v>11401983.180000002</v>
      </c>
      <c r="C57" s="49">
        <f>SUM(C49:C56)</f>
        <v>11401983.180000002</v>
      </c>
      <c r="D57" s="14"/>
      <c r="E57" s="14"/>
      <c r="F57" s="15"/>
    </row>
    <row r="60" spans="1:6" ht="15.75" x14ac:dyDescent="0.25">
      <c r="A60" s="43" t="s">
        <v>31</v>
      </c>
    </row>
    <row r="61" spans="1:6" ht="16.5" thickBot="1" x14ac:dyDescent="0.3">
      <c r="A61" s="43"/>
    </row>
    <row r="62" spans="1:6" ht="15.75" thickBot="1" x14ac:dyDescent="0.3">
      <c r="A62" s="47" t="s">
        <v>33</v>
      </c>
      <c r="B62" s="48"/>
      <c r="C62" s="49"/>
      <c r="F62" s="1"/>
    </row>
    <row r="63" spans="1:6" ht="15.75" thickBot="1" x14ac:dyDescent="0.3">
      <c r="A63" s="41"/>
      <c r="B63" s="42"/>
      <c r="C63" s="42"/>
      <c r="D63" s="42"/>
      <c r="E63" s="42"/>
      <c r="F63" s="1"/>
    </row>
    <row r="64" spans="1:6" ht="15.75" thickBot="1" x14ac:dyDescent="0.3">
      <c r="A64" s="47" t="s">
        <v>33</v>
      </c>
      <c r="B64" s="48">
        <f>+B22+B46</f>
        <v>6501243.96</v>
      </c>
      <c r="C64" s="48">
        <f>+C22+C46</f>
        <v>6164342.1399999997</v>
      </c>
      <c r="D64" s="14"/>
      <c r="E64" s="14"/>
      <c r="F64" s="15"/>
    </row>
    <row r="66" spans="1:6" ht="15.75" thickBot="1" x14ac:dyDescent="0.3">
      <c r="F66" s="15"/>
    </row>
    <row r="67" spans="1:6" ht="15.75" thickBot="1" x14ac:dyDescent="0.3">
      <c r="A67" s="47" t="s">
        <v>34</v>
      </c>
      <c r="B67" s="48">
        <f>+B22+B46+B57-B43</f>
        <v>17799396.960000001</v>
      </c>
      <c r="C67" s="48">
        <f>+C22+C46+C57-C43</f>
        <v>17472878.16</v>
      </c>
    </row>
    <row r="70" spans="1:6" ht="15.75" x14ac:dyDescent="0.25">
      <c r="B70" s="44">
        <v>17799396.960000005</v>
      </c>
      <c r="C70" s="44">
        <v>17472878.160000004</v>
      </c>
      <c r="D70" s="45"/>
      <c r="E70" s="4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PAGOS PROVEEDORES</vt:lpstr>
      <vt:lpstr>Hoja1</vt:lpstr>
      <vt:lpstr>'PAGOS PROVEEDORES'!Área_de_impresión</vt:lpstr>
      <vt:lpstr>'PAGOS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Francisca A. García Abreu</cp:lastModifiedBy>
  <cp:lastPrinted>2024-08-01T13:42:08Z</cp:lastPrinted>
  <dcterms:created xsi:type="dcterms:W3CDTF">2021-12-06T11:44:16Z</dcterms:created>
  <dcterms:modified xsi:type="dcterms:W3CDTF">2024-08-01T15:22:41Z</dcterms:modified>
</cp:coreProperties>
</file>