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planificacion\5. Productos Fisicos Financieros\2024\T2\"/>
    </mc:Choice>
  </mc:AlternateContent>
  <bookViews>
    <workbookView xWindow="0" yWindow="0" windowWidth="20490" windowHeight="7010" tabRatio="670"/>
  </bookViews>
  <sheets>
    <sheet name="T2 ABRIL-JUNIO" sheetId="7" r:id="rId1"/>
    <sheet name="DATOS ABIERTOS" sheetId="6" r:id="rId2"/>
  </sheets>
  <definedNames>
    <definedName name="_xlnm.Print_Area" localSheetId="0">'T2 ABRIL-JUNIO'!$A$1:$F$196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6" l="1"/>
  <c r="H3" i="6"/>
  <c r="H4" i="6"/>
  <c r="H11" i="6"/>
  <c r="H6" i="6"/>
  <c r="H7" i="6"/>
  <c r="H8" i="6"/>
  <c r="H9" i="6"/>
  <c r="H10" i="6"/>
  <c r="H5" i="6" l="1"/>
  <c r="A162" i="7" l="1"/>
  <c r="F124" i="7"/>
  <c r="E124" i="7"/>
  <c r="A109" i="7" l="1"/>
  <c r="A56" i="7"/>
</calcChain>
</file>

<file path=xl/sharedStrings.xml><?xml version="1.0" encoding="utf-8"?>
<sst xmlns="http://schemas.openxmlformats.org/spreadsheetml/2006/main" count="110" uniqueCount="54">
  <si>
    <t>TRIBUNAL SUPERIOR ELECTORAL</t>
  </si>
  <si>
    <t xml:space="preserve">PRODUCCIÓN DE META FÍSICA </t>
  </si>
  <si>
    <t>CÓDIGO</t>
  </si>
  <si>
    <t>NOMBRE</t>
  </si>
  <si>
    <t>PLANIFICADO</t>
  </si>
  <si>
    <t>LOGRADO</t>
  </si>
  <si>
    <t>Partidos, agrupaciones y movimientos políticos con conflictos contenciosos electorales decididos.</t>
  </si>
  <si>
    <t>Ciudadanos acceden a servicios de rectificación de actas del estado civil.</t>
  </si>
  <si>
    <t>Actores del sistema electoral, sociedad civil y ciudadanos capacitados en la importancia de la justicia y derecho electoral.</t>
  </si>
  <si>
    <t>DECISIONES</t>
  </si>
  <si>
    <t>UNIDAD DE MEDIDA</t>
  </si>
  <si>
    <t>TOTAL</t>
  </si>
  <si>
    <t>Partidos, agrupaciones y movimientos políticos con conflictos contenciosos electorales decididos</t>
  </si>
  <si>
    <t>Sentencias</t>
  </si>
  <si>
    <t>Ordenanzas</t>
  </si>
  <si>
    <t>Resoluciones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</si>
  <si>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</si>
  <si>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</si>
  <si>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</si>
  <si>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>SENTENCIAS EMITIDAS</t>
  </si>
  <si>
    <t xml:space="preserve"> AÑO 2024</t>
  </si>
  <si>
    <t xml:space="preserve">Ciudadanos acceden a servicios de Cambio de Nombre en Actos del Estado Civil </t>
  </si>
  <si>
    <t xml:space="preserve">DESCRIPCIÓN </t>
  </si>
  <si>
    <t>CÓD.</t>
  </si>
  <si>
    <t>Indicador 1</t>
  </si>
  <si>
    <t>Indicador 2</t>
  </si>
  <si>
    <t xml:space="preserve"> </t>
  </si>
  <si>
    <t>ORDENANZAS
EMITIDAS</t>
  </si>
  <si>
    <t>Ciudadanos acceden a servicios de Cambio de Nombre en Actos del Estado Civil.</t>
  </si>
  <si>
    <t>Tipo</t>
  </si>
  <si>
    <t>Actividades Educativas</t>
  </si>
  <si>
    <t>Cantidad Capacitados</t>
  </si>
  <si>
    <t>Talleres</t>
  </si>
  <si>
    <t>Total</t>
  </si>
  <si>
    <t>INDICADOR</t>
  </si>
  <si>
    <t>Porcentaje de casos contenciosos electorales con decisión dentro del plazo de ley.</t>
  </si>
  <si>
    <t>Cantidad de decisiones contenciosas emitidas.</t>
  </si>
  <si>
    <t>Cantidad de decisiones de rectificación de actas del estado civil emitidas.</t>
  </si>
  <si>
    <t>Cantidad de ciudadanos impactados por decisiones de rectificación de actas del estado civil emitidas.</t>
  </si>
  <si>
    <t>Cantidad de personas capacitadas en la importancia de la justicia y derecho electoral.</t>
  </si>
  <si>
    <t>SEGUNDO TRIMESTRE (ABRIL - JUNIO)</t>
  </si>
  <si>
    <t>Matriz actividades educativas y cantidad de capacitados en la importancia de la justicia y derecho electoral.
periodo: abril - junio 2024</t>
  </si>
  <si>
    <t>Cantidad de decisiones de cambio de nombre en actos del estado civil emitidas.</t>
  </si>
  <si>
    <t>ABRIL</t>
  </si>
  <si>
    <t>MAYO</t>
  </si>
  <si>
    <t>JUNIO</t>
  </si>
  <si>
    <t>Tabla 1</t>
  </si>
  <si>
    <r>
      <rPr>
        <b/>
        <sz val="11"/>
        <color theme="1"/>
        <rFont val="Times New Roman"/>
        <family val="1"/>
      </rPr>
      <t xml:space="preserve">   Yuberquis Genao </t>
    </r>
    <r>
      <rPr>
        <sz val="11"/>
        <color theme="1"/>
        <rFont val="Times New Roman"/>
        <family val="1"/>
      </rPr>
      <t xml:space="preserve">
Directora de Planificación y Desarrollo </t>
    </r>
  </si>
  <si>
    <t>Cantidad de decisiones de rectificación de actas del estado civil emitidas</t>
  </si>
  <si>
    <t>Cantidad de ciudadanos impactados por decisiones de rectificación de actas del estado civil emitidas</t>
  </si>
  <si>
    <t>Sentencias de recursos de revisión contra sentencias de rectificación</t>
  </si>
  <si>
    <t>Sentencias de recursos de reconsideración contra sentencias de rectificación</t>
  </si>
  <si>
    <t>Autos de corrección de sentencias de rectificación</t>
  </si>
  <si>
    <t>Ciudadanos acceden a servicios de cambio de nombre en actos del estado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</si>
</sst>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0"/>
      <name val="Times New Roman"/>
      <family val="1"/>
    </font>
    <font>
      <b/>
      <i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E8432"/>
        <bgColor indexed="64"/>
      </patternFill>
    </fill>
    <fill>
      <patternFill patternType="solid">
        <fgColor rgb="FFCBD600"/>
        <bgColor indexed="64"/>
      </patternFill>
    </fill>
    <fill>
      <patternFill patternType="solid">
        <fgColor rgb="FF7E8432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9" fontId="2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quotePrefix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left" vertical="center" wrapText="1"/>
    </xf>
    <xf numFmtId="9" fontId="2" fillId="0" borderId="0" xfId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bgColor rgb="FF7E843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7E8432"/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0" baseline="0">
                <a:ln w="0"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0" i="0" u="none" strike="noStrike" kern="1200" cap="none" spc="0" baseline="0">
                <a:ln w="0"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Porcentaje de casos contenciosos electorales con decisión dentro del plazo de ley.                   Periodo: T2 (abril - junio) 2024</a:t>
            </a:r>
          </a:p>
        </c:rich>
      </c:tx>
      <c:layout>
        <c:manualLayout>
          <c:xMode val="edge"/>
          <c:yMode val="edge"/>
          <c:x val="0.16411909727854707"/>
          <c:y val="4.7062471913983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0" baseline="0">
              <a:ln w="0"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853716863634735E-2"/>
          <c:y val="0.28344782708272998"/>
          <c:w val="0.8613179895359695"/>
          <c:h val="0.64744149185618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'T2 ABRIL-JUNIO'!$A$13:$B$13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BE3C-4F9A-8F38-502CF5EB3E10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BE3C-4F9A-8F38-502CF5EB3E10}"/>
              </c:ext>
            </c:extLst>
          </c:dPt>
          <c:dLbls>
            <c:dLbl>
              <c:idx val="0"/>
              <c:layout>
                <c:manualLayout>
                  <c:x val="-5.1128229027365075E-17"/>
                  <c:y val="8.777431633656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3C-4F9A-8F38-502CF5EB3E10}"/>
                </c:ext>
              </c:extLst>
            </c:dLbl>
            <c:dLbl>
              <c:idx val="1"/>
              <c:layout>
                <c:manualLayout>
                  <c:x val="2.7888447090016221E-3"/>
                  <c:y val="8.7774316336562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3C-4F9A-8F38-502CF5EB3E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'T2 ABRIL-JUNIO'!$D$12:$E$12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'T2 ABRIL-JUNIO'!$D$13:$E$13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C-4F9A-8F38-502CF5EB3E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6810223"/>
        <c:axId val="1606805647"/>
        <c:axId val="0"/>
      </c:bar3D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100" baseline="0">
                <a:ln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Cantidad</a:t>
            </a:r>
            <a:r>
              <a:rPr lang="en-US" sz="1100" b="0">
                <a:ln>
                  <a:noFill/>
                </a:ln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p</a:t>
            </a:r>
            <a:r>
              <a:rPr lang="en-US" sz="1100" b="0" i="0" u="none" strike="noStrike" kern="1200" spc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ersonas capacitadas en la importancia de la justicia y derecho electoral.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>
                <a:ln>
                  <a:noFill/>
                </a:ln>
                <a:solidFill>
                  <a:sysClr val="windowText" lastClr="000000"/>
                </a:solidFill>
                <a:effectLst/>
              </a:defRPr>
            </a:pPr>
            <a:r>
              <a:rPr lang="es-DO" sz="1100" b="0" i="0" u="none" strike="noStrike" kern="1200" spc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Periodo: T2 (abril - junio) 2024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>
                <a:ln>
                  <a:noFill/>
                </a:ln>
                <a:solidFill>
                  <a:sysClr val="windowText" lastClr="000000"/>
                </a:solidFill>
                <a:effectLst/>
              </a:defRPr>
            </a:pPr>
            <a:endParaRPr lang="en-US" sz="1200" b="0">
              <a:ln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460940493110054"/>
          <c:y val="2.7420900197812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100" baseline="0">
              <a:ln>
                <a:noFill/>
              </a:ln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700632196780969E-2"/>
          <c:y val="0.29613789612785146"/>
          <c:w val="0.84207793236750061"/>
          <c:h val="0.61766463121121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'T2 ABRIL-JUNIO'!$A$114:$B$114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0825-4928-B40F-5232D8E25BBE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0825-4928-B40F-5232D8E25BBE}"/>
              </c:ext>
            </c:extLst>
          </c:dPt>
          <c:dLbls>
            <c:dLbl>
              <c:idx val="0"/>
              <c:layout>
                <c:manualLayout>
                  <c:x val="-6.2888617820422458E-3"/>
                  <c:y val="9.5261141411756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25-4928-B40F-5232D8E25BBE}"/>
                </c:ext>
              </c:extLst>
            </c:dLbl>
            <c:dLbl>
              <c:idx val="1"/>
              <c:layout>
                <c:manualLayout>
                  <c:x val="6.2888617820421695E-3"/>
                  <c:y val="9.940293016878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825-4928-B40F-5232D8E25B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'T2 ABRIL-JUNIO'!$D$113:$E$113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'T2 ABRIL-JUNIO'!$D$114:$E$114</c:f>
              <c:numCache>
                <c:formatCode>#,##0</c:formatCode>
                <c:ptCount val="2"/>
                <c:pt idx="0">
                  <c:v>450</c:v>
                </c:pt>
                <c:pt idx="1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25-4928-B40F-5232D8E25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0416127"/>
        <c:axId val="1610420287"/>
        <c:axId val="0"/>
      </c:bar3D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100" b="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decisiones de rectificación</a:t>
            </a:r>
            <a:r>
              <a:rPr lang="es-DO" sz="11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 actas del estado civil emitidas</a:t>
            </a:r>
            <a:r>
              <a:rPr lang="es-DO" sz="1100" b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                                   </a:t>
            </a:r>
            <a:r>
              <a:rPr lang="es-DO" sz="1100" b="0" i="0" baseline="0">
                <a:effectLst/>
              </a:rPr>
              <a:t>Periodo: T2 (abril - junio) 2024</a:t>
            </a:r>
            <a:endParaRPr lang="es-DO" sz="1100">
              <a:effectLst/>
            </a:endParaRPr>
          </a:p>
        </c:rich>
      </c:tx>
      <c:layout>
        <c:manualLayout>
          <c:xMode val="edge"/>
          <c:yMode val="edge"/>
          <c:x val="0.2359005657050024"/>
          <c:y val="9.814962010905980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64040959741563"/>
          <c:y val="0.19909779150974877"/>
          <c:w val="0.78689738575406121"/>
          <c:h val="0.595220000182181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'T2 ABRIL-JUNIO'!$A$61:$B$61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BC8B-42E5-B10E-36BEE7420EE4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BC8B-42E5-B10E-36BEE7420EE4}"/>
              </c:ext>
            </c:extLst>
          </c:dPt>
          <c:dLbls>
            <c:dLbl>
              <c:idx val="0"/>
              <c:layout>
                <c:manualLayout>
                  <c:x val="-3.184457041298396E-3"/>
                  <c:y val="7.2404473654283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8B-42E5-B10E-36BEE7420EE4}"/>
                </c:ext>
              </c:extLst>
            </c:dLbl>
            <c:dLbl>
              <c:idx val="1"/>
              <c:layout>
                <c:manualLayout>
                  <c:x val="0"/>
                  <c:y val="5.9408047919373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8B-42E5-B10E-36BEE7420E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'T2 ABRIL-JUNIO'!$D$60:$E$60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'T2 ABRIL-JUNIO'!$D$61:$E$61</c:f>
              <c:numCache>
                <c:formatCode>#,##0</c:formatCode>
                <c:ptCount val="2"/>
                <c:pt idx="0">
                  <c:v>950</c:v>
                </c:pt>
                <c:pt idx="1">
                  <c:v>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B-42E5-B10E-36BEE7420E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0098191"/>
        <c:axId val="1920101519"/>
        <c:axId val="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'T2 ABRIL-JUNIO'!$A$67:$B$67</c15:sqref>
                        </c15:formulaRef>
                      </c:ext>
                    </c:extLst>
                    <c:strCache>
                      <c:ptCount val="2"/>
                      <c:pt idx="0">
                        <c:v>6446</c:v>
                      </c:pt>
                      <c:pt idx="1">
                        <c:v>Ciudadanos acceden a servicios de rectificación de actas del estado civil.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es-D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'T2 ABRIL-JUNIO'!$D$60:$E$60</c15:sqref>
                        </c15:formulaRef>
                      </c:ext>
                    </c:extLst>
                    <c:strCache>
                      <c:ptCount val="2"/>
                      <c:pt idx="0">
                        <c:v>PLANIFICADO</c:v>
                      </c:pt>
                      <c:pt idx="1">
                        <c:v>LOGRADO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'T2 ABRIL-JUNIO'!$D$67:$E$67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1300</c:v>
                      </c:pt>
                      <c:pt idx="1">
                        <c:v>1793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C8B-42E5-B10E-36BEE7420EE4}"/>
                  </c:ext>
                </c:extLst>
              </c15:ser>
            </c15:filteredBarSeries>
          </c:ext>
        </c:extLst>
      </c:bar3DChart>
      <c:catAx>
        <c:axId val="19200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101519"/>
        <c:crosses val="autoZero"/>
        <c:auto val="1"/>
        <c:lblAlgn val="ctr"/>
        <c:lblOffset val="100"/>
        <c:noMultiLvlLbl val="0"/>
      </c:catAx>
      <c:valAx>
        <c:axId val="192010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09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Cantidad de decisiones de cambio de nombre de actos del estado civil emitidas.  </a:t>
            </a:r>
            <a:r>
              <a:rPr lang="es-DO" sz="1200" b="0" i="0" baseline="0">
                <a:effectLst/>
              </a:rPr>
              <a:t>Periodo: T2 (abril - junio) 2024</a:t>
            </a:r>
            <a:endParaRPr lang="es-DO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200"/>
          </a:p>
        </c:rich>
      </c:tx>
      <c:layout>
        <c:manualLayout>
          <c:xMode val="edge"/>
          <c:yMode val="edge"/>
          <c:x val="0.15359092593235843"/>
          <c:y val="3.1088051452066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'T2 ABRIL-JUNIO'!$A$167:$B$167</c:f>
              <c:strCache>
                <c:ptCount val="2"/>
                <c:pt idx="0">
                  <c:v>7881</c:v>
                </c:pt>
                <c:pt idx="1">
                  <c:v>Ciudadanos acceden a servicios de Cambio de Nombre en Actos del Estado Civil.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3AB7-49CB-8B4D-5CF83900899E}"/>
              </c:ext>
            </c:extLst>
          </c:dPt>
          <c:dLbls>
            <c:dLbl>
              <c:idx val="0"/>
              <c:layout>
                <c:manualLayout>
                  <c:x val="0"/>
                  <c:y val="6.994817225976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AB7-49CB-8B4D-5CF83900899E}"/>
                </c:ext>
              </c:extLst>
            </c:dLbl>
            <c:dLbl>
              <c:idx val="1"/>
              <c:layout>
                <c:manualLayout>
                  <c:x val="2.2997701497439261E-3"/>
                  <c:y val="6.6466436142964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AB7-49CB-8B4D-5CF8390089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'T2 ABRIL-JUNIO'!$D$166:$E$166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'T2 ABRIL-JUNIO'!$D$167:$E$167</c:f>
              <c:numCache>
                <c:formatCode>#,##0</c:formatCode>
                <c:ptCount val="2"/>
                <c:pt idx="0">
                  <c:v>75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B7-49CB-8B4D-5CF8390089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26755679"/>
        <c:axId val="1626757343"/>
        <c:axId val="0"/>
      </c:bar3DChart>
      <c:catAx>
        <c:axId val="162675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7343"/>
        <c:crosses val="autoZero"/>
        <c:auto val="1"/>
        <c:lblAlgn val="ctr"/>
        <c:lblOffset val="100"/>
        <c:noMultiLvlLbl val="0"/>
      </c:catAx>
      <c:valAx>
        <c:axId val="162675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05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decisiones contenciosas emitidas.                    </a:t>
            </a:r>
            <a:r>
              <a:rPr lang="es-DO" sz="1050" b="0" i="0" baseline="0">
                <a:effectLst/>
              </a:rPr>
              <a:t>Periodo: T2 (abril - junio) 2024</a:t>
            </a:r>
            <a:endParaRPr lang="es-DO" sz="10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DO" sz="10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5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A09B-4E36-AED3-5E76F5669936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A09B-4E36-AED3-5E76F566993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A09B-4E36-AED3-5E76F5669936}"/>
              </c:ext>
            </c:extLst>
          </c:dPt>
          <c:dLbls>
            <c:dLbl>
              <c:idx val="0"/>
              <c:layout>
                <c:manualLayout>
                  <c:x val="9.721181274052579E-4"/>
                  <c:y val="6.5209146925338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09B-4E36-AED3-5E76F5669936}"/>
                </c:ext>
              </c:extLst>
            </c:dLbl>
            <c:dLbl>
              <c:idx val="1"/>
              <c:layout>
                <c:manualLayout>
                  <c:x val="7.7397744970792012E-4"/>
                  <c:y val="6.3276620206108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09B-4E36-AED3-5E76F5669936}"/>
                </c:ext>
              </c:extLst>
            </c:dLbl>
            <c:dLbl>
              <c:idx val="2"/>
              <c:layout>
                <c:manualLayout>
                  <c:x val="9.6735034674724199E-4"/>
                  <c:y val="5.6251185167605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09B-4E36-AED3-5E76F5669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('T2 ABRIL-JUNIO'!$A$18:$B$18,'T2 ABRIL-JUNIO'!$D$18:$F$18)</c15:sqref>
                  </c15:fullRef>
                </c:ext>
              </c:extLst>
              <c:f>'T2 ABRIL-JUNIO'!$D$18:$F$18</c:f>
              <c:strCache>
                <c:ptCount val="3"/>
                <c:pt idx="0">
                  <c:v>PLANIFICADO</c:v>
                </c:pt>
                <c:pt idx="1">
                  <c:v>SENTENCIAS EMITIDAS</c:v>
                </c:pt>
                <c:pt idx="2">
                  <c:v>ORDENANZAS
EMITIDAS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('T2 ABRIL-JUNIO'!$A$19:$B$19,'T2 ABRIL-JUNIO'!$D$19:$F$19)</c15:sqref>
                  </c15:fullRef>
                </c:ext>
              </c:extLst>
              <c:f>'T2 ABRIL-JUNIO'!$D$19:$F$19</c:f>
              <c:numCache>
                <c:formatCode>General</c:formatCode>
                <c:ptCount val="3"/>
                <c:pt idx="0" formatCode="0">
                  <c:v>150</c:v>
                </c:pt>
                <c:pt idx="1">
                  <c:v>82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B-4E36-AED3-5E76F5669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3466592"/>
        <c:axId val="953467008"/>
        <c:axId val="0"/>
      </c:bar3DChart>
      <c:catAx>
        <c:axId val="95346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3467008"/>
        <c:crosses val="autoZero"/>
        <c:auto val="1"/>
        <c:lblAlgn val="ctr"/>
        <c:lblOffset val="100"/>
        <c:noMultiLvlLbl val="0"/>
      </c:catAx>
      <c:valAx>
        <c:axId val="95346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5346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100" b="0">
                <a:latin typeface="Times New Roman" panose="02020603050405020304" pitchFamily="18" charset="0"/>
                <a:cs typeface="Times New Roman" panose="02020603050405020304" pitchFamily="18" charset="0"/>
              </a:rPr>
              <a:t>Cantidad de ciudadanos impactados</a:t>
            </a:r>
            <a:r>
              <a:rPr lang="es-DO" sz="11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por decisiones de </a:t>
            </a:r>
            <a:r>
              <a:rPr lang="es-DO" sz="1100" b="0">
                <a:latin typeface="Times New Roman" panose="02020603050405020304" pitchFamily="18" charset="0"/>
                <a:cs typeface="Times New Roman" panose="02020603050405020304" pitchFamily="18" charset="0"/>
              </a:rPr>
              <a:t> rectificación</a:t>
            </a:r>
            <a:r>
              <a:rPr lang="es-DO" sz="11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 actas del estado civil emitidas</a:t>
            </a:r>
            <a:r>
              <a:rPr lang="es-DO" sz="1100" b="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                                                       </a:t>
            </a:r>
            <a:r>
              <a:rPr lang="es-DO" sz="1100" b="0" i="0" baseline="0">
                <a:effectLst/>
              </a:rPr>
              <a:t>Periodo: T2 (abril - junio) 2024</a:t>
            </a:r>
            <a:endParaRPr lang="es-DO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DO" sz="11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359005657050024"/>
          <c:y val="9.814962010905980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464040959741563"/>
          <c:y val="0.19909779150974877"/>
          <c:w val="0.78689738575406121"/>
          <c:h val="0.59522000018218146"/>
        </c:manualLayout>
      </c:layout>
      <c:bar3DChart>
        <c:barDir val="col"/>
        <c:grouping val="clustered"/>
        <c:varyColors val="0"/>
        <c:ser>
          <c:idx val="1"/>
          <c:order val="1"/>
          <c:tx>
            <c:strRef>
              <c:f>'T2 ABRIL-JUNIO'!$A$67:$B$67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  <c:extLst xmlns:c15="http://schemas.microsoft.com/office/drawing/2012/chart"/>
            </c:strRef>
          </c:tx>
          <c:spPr>
            <a:solidFill>
              <a:srgbClr val="CBD6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8E48-486D-B563-A0B46649CD3A}"/>
              </c:ext>
            </c:extLst>
          </c:dPt>
          <c:dLbls>
            <c:dLbl>
              <c:idx val="0"/>
              <c:layout>
                <c:manualLayout>
                  <c:x val="-3.1877526042934762E-3"/>
                  <c:y val="7.2792822742311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E48-486D-B563-A0B46649CD3A}"/>
                </c:ext>
              </c:extLst>
            </c:dLbl>
            <c:dLbl>
              <c:idx val="1"/>
              <c:layout>
                <c:manualLayout>
                  <c:x val="9.5632578128804283E-3"/>
                  <c:y val="8.7351387290774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E48-486D-B563-A0B46649CD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'T2 ABRIL-JUNIO'!$D$60:$E$60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  <c:extLst xmlns:c15="http://schemas.microsoft.com/office/drawing/2012/chart"/>
            </c:strRef>
          </c:cat>
          <c:val>
            <c:numRef>
              <c:f>'T2 ABRIL-JUNIO'!$D$67:$E$67</c:f>
              <c:numCache>
                <c:formatCode>#,##0</c:formatCode>
                <c:ptCount val="2"/>
                <c:pt idx="0">
                  <c:v>1300</c:v>
                </c:pt>
                <c:pt idx="1">
                  <c:v>1793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E48-486D-B563-A0B46649CD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0098191"/>
        <c:axId val="1920101519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'T2 ABRIL-JUNIO'!$A$61:$B$61</c15:sqref>
                        </c15:formulaRef>
                      </c:ext>
                    </c:extLst>
                    <c:strCache>
                      <c:ptCount val="2"/>
                      <c:pt idx="0">
                        <c:v>6446</c:v>
                      </c:pt>
                      <c:pt idx="1">
                        <c:v>Ciudadanos acceden a servicios de rectificación de actas del estado civil.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rgbClr val="CBD600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1-8E48-486D-B563-A0B46649CD3A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rgbClr val="7E8432"/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03-8E48-486D-B563-A0B46649CD3A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3.184457041298396E-3"/>
                        <c:y val="7.240447365428345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E48-486D-B563-A0B46649CD3A}"/>
                      </c:ext>
                    </c:extLst>
                  </c:dLbl>
                  <c:dLbl>
                    <c:idx val="1"/>
                    <c:layout>
                      <c:manualLayout>
                        <c:x val="0"/>
                        <c:y val="5.940804791937345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8E48-486D-B563-A0B46649CD3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es-D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'T2 ABRIL-JUNIO'!$D$60:$E$60</c15:sqref>
                        </c15:formulaRef>
                      </c:ext>
                    </c:extLst>
                    <c:strCache>
                      <c:ptCount val="2"/>
                      <c:pt idx="0">
                        <c:v>PLANIFICADO</c:v>
                      </c:pt>
                      <c:pt idx="1">
                        <c:v>LOGRADO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'T2 ABRIL-JUNIO'!$D$61:$E$61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950</c:v>
                      </c:pt>
                      <c:pt idx="1">
                        <c:v>1216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E48-486D-B563-A0B46649CD3A}"/>
                  </c:ext>
                </c:extLst>
              </c15:ser>
            </c15:filteredBarSeries>
          </c:ext>
        </c:extLst>
      </c:bar3DChart>
      <c:catAx>
        <c:axId val="19200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101519"/>
        <c:crosses val="autoZero"/>
        <c:auto val="1"/>
        <c:lblAlgn val="ctr"/>
        <c:lblOffset val="100"/>
        <c:noMultiLvlLbl val="0"/>
      </c:catAx>
      <c:valAx>
        <c:axId val="192010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09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23915</xdr:colOff>
      <xdr:row>21</xdr:row>
      <xdr:rowOff>278739</xdr:rowOff>
    </xdr:from>
    <xdr:to>
      <xdr:col>2</xdr:col>
      <xdr:colOff>477487</xdr:colOff>
      <xdr:row>39</xdr:row>
      <xdr:rowOff>51130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323149</xdr:colOff>
      <xdr:row>0</xdr:row>
      <xdr:rowOff>40554</xdr:rowOff>
    </xdr:from>
    <xdr:to>
      <xdr:col>2</xdr:col>
      <xdr:colOff>1117895</xdr:colOff>
      <xdr:row>4</xdr:row>
      <xdr:rowOff>26122</xdr:rowOff>
    </xdr:to>
    <xdr:pic>
      <xdr:nvPicPr>
        <xdr:cNvPr id="3" name="Imagen 2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21090" y="40554"/>
          <a:ext cx="794746" cy="717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375383</xdr:colOff>
      <xdr:row>116</xdr:row>
      <xdr:rowOff>14941</xdr:rowOff>
    </xdr:from>
    <xdr:to>
      <xdr:col>2</xdr:col>
      <xdr:colOff>888999</xdr:colOff>
      <xdr:row>126</xdr:row>
      <xdr:rowOff>149412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166488</xdr:colOff>
      <xdr:row>45</xdr:row>
      <xdr:rowOff>84846</xdr:rowOff>
    </xdr:from>
    <xdr:to>
      <xdr:col>1</xdr:col>
      <xdr:colOff>2365189</xdr:colOff>
      <xdr:row>45</xdr:row>
      <xdr:rowOff>84846</xdr:rowOff>
    </xdr:to>
    <xdr:cxnSp macro="">
      <xdr:nvCxnSpPr>
        <xdr:cNvPr id="7" name="Conector recto 6"/>
        <xdr:cNvCxnSpPr/>
      </xdr:nvCxnSpPr>
      <xdr:spPr>
        <a:xfrm flipV="1">
          <a:off x="683559" y="10671203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163819</xdr:colOff>
      <xdr:row>96</xdr:row>
      <xdr:rowOff>190501</xdr:rowOff>
    </xdr:from>
    <xdr:to>
      <xdr:col>1</xdr:col>
      <xdr:colOff>2362520</xdr:colOff>
      <xdr:row>96</xdr:row>
      <xdr:rowOff>190501</xdr:rowOff>
    </xdr:to>
    <xdr:cxnSp macro="">
      <xdr:nvCxnSpPr>
        <xdr:cNvPr id="8" name="Conector recto 7"/>
        <xdr:cNvCxnSpPr/>
      </xdr:nvCxnSpPr>
      <xdr:spPr>
        <a:xfrm flipV="1">
          <a:off x="680890" y="20165787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52111</xdr:colOff>
      <xdr:row>69</xdr:row>
      <xdr:rowOff>84956</xdr:rowOff>
    </xdr:from>
    <xdr:to>
      <xdr:col>2</xdr:col>
      <xdr:colOff>507323</xdr:colOff>
      <xdr:row>88</xdr:row>
      <xdr:rowOff>127168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1124857</xdr:colOff>
      <xdr:row>169</xdr:row>
      <xdr:rowOff>170177</xdr:rowOff>
    </xdr:from>
    <xdr:to>
      <xdr:col>3</xdr:col>
      <xdr:colOff>117929</xdr:colOff>
      <xdr:row>189</xdr:row>
      <xdr:rowOff>18143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57727</xdr:colOff>
      <xdr:row>39</xdr:row>
      <xdr:rowOff>73396</xdr:rowOff>
    </xdr:from>
    <xdr:to>
      <xdr:col>1</xdr:col>
      <xdr:colOff>992084</xdr:colOff>
      <xdr:row>40</xdr:row>
      <xdr:rowOff>109682</xdr:rowOff>
    </xdr:to>
    <xdr:sp macro="" textlink="">
      <xdr:nvSpPr>
        <xdr:cNvPr id="14" name="CuadroTexto 13"/>
        <xdr:cNvSpPr txBox="1"/>
      </xdr:nvSpPr>
      <xdr:spPr>
        <a:xfrm>
          <a:off x="57727" y="8640123"/>
          <a:ext cx="1453902" cy="209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/>
            <a:t>1</a:t>
          </a:r>
        </a:p>
      </xdr:txBody>
    </xdr:sp>
    <xdr:clientData/>
  </xdr:twoCellAnchor>
  <xdr:oneCellAnchor>
    <xdr:from>
      <xdr:col>2</xdr:col>
      <xdr:colOff>357299</xdr:colOff>
      <xdr:row>48</xdr:row>
      <xdr:rowOff>3199</xdr:rowOff>
    </xdr:from>
    <xdr:ext cx="794746" cy="721179"/>
    <xdr:pic>
      <xdr:nvPicPr>
        <xdr:cNvPr id="15" name="Imagen 14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55240" y="11410787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354632</xdr:colOff>
      <xdr:row>100</xdr:row>
      <xdr:rowOff>169156</xdr:rowOff>
    </xdr:from>
    <xdr:ext cx="794746" cy="721179"/>
    <xdr:pic>
      <xdr:nvPicPr>
        <xdr:cNvPr id="16" name="Imagen 15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52573" y="22162568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41235</xdr:colOff>
      <xdr:row>19</xdr:row>
      <xdr:rowOff>25565</xdr:rowOff>
    </xdr:from>
    <xdr:to>
      <xdr:col>1</xdr:col>
      <xdr:colOff>1270826</xdr:colOff>
      <xdr:row>20</xdr:row>
      <xdr:rowOff>63501</xdr:rowOff>
    </xdr:to>
    <xdr:sp macro="" textlink="">
      <xdr:nvSpPr>
        <xdr:cNvPr id="18" name="CuadroTexto 17"/>
        <xdr:cNvSpPr txBox="1"/>
      </xdr:nvSpPr>
      <xdr:spPr>
        <a:xfrm>
          <a:off x="41235" y="4724565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715818</xdr:colOff>
      <xdr:row>21</xdr:row>
      <xdr:rowOff>311726</xdr:rowOff>
    </xdr:from>
    <xdr:to>
      <xdr:col>5</xdr:col>
      <xdr:colOff>738909</xdr:colOff>
      <xdr:row>39</xdr:row>
      <xdr:rowOff>46182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727363</xdr:colOff>
      <xdr:row>39</xdr:row>
      <xdr:rowOff>92363</xdr:rowOff>
    </xdr:from>
    <xdr:to>
      <xdr:col>2</xdr:col>
      <xdr:colOff>2181265</xdr:colOff>
      <xdr:row>40</xdr:row>
      <xdr:rowOff>128649</xdr:rowOff>
    </xdr:to>
    <xdr:sp macro="" textlink="">
      <xdr:nvSpPr>
        <xdr:cNvPr id="20" name="CuadroTexto 19"/>
        <xdr:cNvSpPr txBox="1"/>
      </xdr:nvSpPr>
      <xdr:spPr>
        <a:xfrm>
          <a:off x="4260272" y="8659090"/>
          <a:ext cx="1453902" cy="209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 b="0" i="0"/>
            <a:t>2</a:t>
          </a:r>
          <a:endParaRPr lang="es-DO" sz="1100"/>
        </a:p>
      </xdr:txBody>
    </xdr:sp>
    <xdr:clientData/>
  </xdr:twoCellAnchor>
  <xdr:twoCellAnchor>
    <xdr:from>
      <xdr:col>0</xdr:col>
      <xdr:colOff>27215</xdr:colOff>
      <xdr:row>13</xdr:row>
      <xdr:rowOff>16494</xdr:rowOff>
    </xdr:from>
    <xdr:to>
      <xdr:col>1</xdr:col>
      <xdr:colOff>1256806</xdr:colOff>
      <xdr:row>15</xdr:row>
      <xdr:rowOff>54430</xdr:rowOff>
    </xdr:to>
    <xdr:sp macro="" textlink="">
      <xdr:nvSpPr>
        <xdr:cNvPr id="21" name="CuadroTexto 20"/>
        <xdr:cNvSpPr txBox="1"/>
      </xdr:nvSpPr>
      <xdr:spPr>
        <a:xfrm>
          <a:off x="27215" y="3000994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163819</xdr:colOff>
      <xdr:row>141</xdr:row>
      <xdr:rowOff>190501</xdr:rowOff>
    </xdr:from>
    <xdr:to>
      <xdr:col>1</xdr:col>
      <xdr:colOff>2362520</xdr:colOff>
      <xdr:row>141</xdr:row>
      <xdr:rowOff>190501</xdr:rowOff>
    </xdr:to>
    <xdr:cxnSp macro="">
      <xdr:nvCxnSpPr>
        <xdr:cNvPr id="24" name="Conector recto 23"/>
        <xdr:cNvCxnSpPr/>
      </xdr:nvCxnSpPr>
      <xdr:spPr>
        <a:xfrm flipV="1">
          <a:off x="680890" y="20165787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118462</xdr:colOff>
      <xdr:row>195</xdr:row>
      <xdr:rowOff>36287</xdr:rowOff>
    </xdr:from>
    <xdr:to>
      <xdr:col>1</xdr:col>
      <xdr:colOff>2317163</xdr:colOff>
      <xdr:row>195</xdr:row>
      <xdr:rowOff>36287</xdr:rowOff>
    </xdr:to>
    <xdr:cxnSp macro="">
      <xdr:nvCxnSpPr>
        <xdr:cNvPr id="25" name="Conector recto 24"/>
        <xdr:cNvCxnSpPr/>
      </xdr:nvCxnSpPr>
      <xdr:spPr>
        <a:xfrm flipV="1">
          <a:off x="635533" y="42046073"/>
          <a:ext cx="219870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816428</xdr:colOff>
      <xdr:row>69</xdr:row>
      <xdr:rowOff>90714</xdr:rowOff>
    </xdr:from>
    <xdr:to>
      <xdr:col>5</xdr:col>
      <xdr:colOff>700141</xdr:colOff>
      <xdr:row>88</xdr:row>
      <xdr:rowOff>132926</xdr:rowOff>
    </xdr:to>
    <xdr:graphicFrame macro="">
      <xdr:nvGraphicFramePr>
        <xdr:cNvPr id="23" name="Gráfico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9072</xdr:colOff>
      <xdr:row>88</xdr:row>
      <xdr:rowOff>163285</xdr:rowOff>
    </xdr:from>
    <xdr:to>
      <xdr:col>1</xdr:col>
      <xdr:colOff>943429</xdr:colOff>
      <xdr:row>90</xdr:row>
      <xdr:rowOff>18143</xdr:rowOff>
    </xdr:to>
    <xdr:sp macro="" textlink="">
      <xdr:nvSpPr>
        <xdr:cNvPr id="26" name="CuadroTexto 25"/>
        <xdr:cNvSpPr txBox="1"/>
      </xdr:nvSpPr>
      <xdr:spPr>
        <a:xfrm>
          <a:off x="9072" y="19313071"/>
          <a:ext cx="1451428" cy="2177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/>
            <a:t>1</a:t>
          </a:r>
        </a:p>
      </xdr:txBody>
    </xdr:sp>
    <xdr:clientData/>
  </xdr:twoCellAnchor>
  <xdr:twoCellAnchor>
    <xdr:from>
      <xdr:col>2</xdr:col>
      <xdr:colOff>925286</xdr:colOff>
      <xdr:row>88</xdr:row>
      <xdr:rowOff>154214</xdr:rowOff>
    </xdr:from>
    <xdr:to>
      <xdr:col>3</xdr:col>
      <xdr:colOff>192974</xdr:colOff>
      <xdr:row>90</xdr:row>
      <xdr:rowOff>9072</xdr:rowOff>
    </xdr:to>
    <xdr:sp macro="" textlink="">
      <xdr:nvSpPr>
        <xdr:cNvPr id="27" name="CuadroTexto 26"/>
        <xdr:cNvSpPr txBox="1"/>
      </xdr:nvSpPr>
      <xdr:spPr>
        <a:xfrm>
          <a:off x="4454072" y="19304000"/>
          <a:ext cx="1453902" cy="2177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Indicador </a:t>
          </a:r>
          <a:r>
            <a:rPr lang="es-DO" sz="1100" b="0" i="0"/>
            <a:t>2</a:t>
          </a:r>
          <a:endParaRPr lang="es-DO" sz="1100"/>
        </a:p>
      </xdr:txBody>
    </xdr:sp>
    <xdr:clientData/>
  </xdr:twoCellAnchor>
  <xdr:twoCellAnchor>
    <xdr:from>
      <xdr:col>0</xdr:col>
      <xdr:colOff>0</xdr:colOff>
      <xdr:row>61</xdr:row>
      <xdr:rowOff>18144</xdr:rowOff>
    </xdr:from>
    <xdr:to>
      <xdr:col>1</xdr:col>
      <xdr:colOff>1229591</xdr:colOff>
      <xdr:row>62</xdr:row>
      <xdr:rowOff>74222</xdr:rowOff>
    </xdr:to>
    <xdr:sp macro="" textlink="">
      <xdr:nvSpPr>
        <xdr:cNvPr id="28" name="CuadroTexto 27"/>
        <xdr:cNvSpPr txBox="1"/>
      </xdr:nvSpPr>
      <xdr:spPr>
        <a:xfrm>
          <a:off x="0" y="14015358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67</xdr:row>
      <xdr:rowOff>36286</xdr:rowOff>
    </xdr:from>
    <xdr:to>
      <xdr:col>1</xdr:col>
      <xdr:colOff>1229591</xdr:colOff>
      <xdr:row>68</xdr:row>
      <xdr:rowOff>74222</xdr:rowOff>
    </xdr:to>
    <xdr:sp macro="" textlink="">
      <xdr:nvSpPr>
        <xdr:cNvPr id="29" name="CuadroTexto 28"/>
        <xdr:cNvSpPr txBox="1"/>
      </xdr:nvSpPr>
      <xdr:spPr>
        <a:xfrm>
          <a:off x="0" y="15738929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114</xdr:row>
      <xdr:rowOff>14941</xdr:rowOff>
    </xdr:from>
    <xdr:to>
      <xdr:col>2</xdr:col>
      <xdr:colOff>1958653</xdr:colOff>
      <xdr:row>115</xdr:row>
      <xdr:rowOff>59087</xdr:rowOff>
    </xdr:to>
    <xdr:sp macro="" textlink="">
      <xdr:nvSpPr>
        <xdr:cNvPr id="30" name="CuadroTexto 29"/>
        <xdr:cNvSpPr txBox="1"/>
      </xdr:nvSpPr>
      <xdr:spPr>
        <a:xfrm>
          <a:off x="0" y="25033941"/>
          <a:ext cx="5492241" cy="2383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latin typeface="Times New Roman" panose="02020603050405020304" pitchFamily="18" charset="0"/>
              <a:cs typeface="Times New Roman" panose="02020603050405020304" pitchFamily="18" charset="0"/>
            </a:rPr>
            <a:t>Fuente: Centro de Investigación y capacitación en Justicia Electoral y Democracia (CICJED) </a:t>
          </a:r>
        </a:p>
      </xdr:txBody>
    </xdr:sp>
    <xdr:clientData/>
  </xdr:twoCellAnchor>
  <xdr:twoCellAnchor>
    <xdr:from>
      <xdr:col>2</xdr:col>
      <xdr:colOff>2101952</xdr:colOff>
      <xdr:row>124</xdr:row>
      <xdr:rowOff>10188</xdr:rowOff>
    </xdr:from>
    <xdr:to>
      <xdr:col>5</xdr:col>
      <xdr:colOff>866588</xdr:colOff>
      <xdr:row>126</xdr:row>
      <xdr:rowOff>114775</xdr:rowOff>
    </xdr:to>
    <xdr:sp macro="" textlink="">
      <xdr:nvSpPr>
        <xdr:cNvPr id="31" name="CuadroTexto 30"/>
        <xdr:cNvSpPr txBox="1"/>
      </xdr:nvSpPr>
      <xdr:spPr>
        <a:xfrm>
          <a:off x="5799893" y="28069717"/>
          <a:ext cx="2970577" cy="463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900" b="0">
              <a:latin typeface="Times New Roman" panose="02020603050405020304" pitchFamily="18" charset="0"/>
              <a:cs typeface="Times New Roman" panose="02020603050405020304" pitchFamily="18" charset="0"/>
            </a:rPr>
            <a:t>Fuente: </a:t>
          </a:r>
          <a:r>
            <a:rPr lang="es-DO" sz="900" b="1">
              <a:latin typeface="Times New Roman" panose="02020603050405020304" pitchFamily="18" charset="0"/>
              <a:cs typeface="Times New Roman" panose="02020603050405020304" pitchFamily="18" charset="0"/>
            </a:rPr>
            <a:t>Centro de Investigación y capacitación en Justicia Electoral y Democracia (CICJED) </a:t>
          </a:r>
        </a:p>
      </xdr:txBody>
    </xdr:sp>
    <xdr:clientData/>
  </xdr:twoCellAnchor>
  <xdr:oneCellAnchor>
    <xdr:from>
      <xdr:col>2</xdr:col>
      <xdr:colOff>354631</xdr:colOff>
      <xdr:row>153</xdr:row>
      <xdr:rowOff>161685</xdr:rowOff>
    </xdr:from>
    <xdr:ext cx="794746" cy="721179"/>
    <xdr:pic>
      <xdr:nvPicPr>
        <xdr:cNvPr id="32" name="Imagen 31" descr="LOGO-MOD-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4052572" y="33428214"/>
          <a:ext cx="794746" cy="721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0</xdr:colOff>
      <xdr:row>167</xdr:row>
      <xdr:rowOff>27214</xdr:rowOff>
    </xdr:from>
    <xdr:to>
      <xdr:col>1</xdr:col>
      <xdr:colOff>1229591</xdr:colOff>
      <xdr:row>168</xdr:row>
      <xdr:rowOff>83293</xdr:rowOff>
    </xdr:to>
    <xdr:sp macro="" textlink="">
      <xdr:nvSpPr>
        <xdr:cNvPr id="33" name="CuadroTexto 32"/>
        <xdr:cNvSpPr txBox="1"/>
      </xdr:nvSpPr>
      <xdr:spPr>
        <a:xfrm>
          <a:off x="0" y="36639500"/>
          <a:ext cx="1746662" cy="2375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i="1">
              <a:latin typeface="Times New Roman" panose="02020603050405020304" pitchFamily="18" charset="0"/>
              <a:cs typeface="Times New Roman" panose="02020603050405020304" pitchFamily="18" charset="0"/>
            </a:rPr>
            <a:t>Fuente: Secretaria General</a:t>
          </a:r>
          <a:endParaRPr lang="es-DO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353786</xdr:colOff>
      <xdr:row>126</xdr:row>
      <xdr:rowOff>181427</xdr:rowOff>
    </xdr:from>
    <xdr:to>
      <xdr:col>1</xdr:col>
      <xdr:colOff>1288143</xdr:colOff>
      <xdr:row>128</xdr:row>
      <xdr:rowOff>36285</xdr:rowOff>
    </xdr:to>
    <xdr:sp macro="" textlink="">
      <xdr:nvSpPr>
        <xdr:cNvPr id="34" name="CuadroTexto 33"/>
        <xdr:cNvSpPr txBox="1"/>
      </xdr:nvSpPr>
      <xdr:spPr>
        <a:xfrm>
          <a:off x="353786" y="29264427"/>
          <a:ext cx="1451428" cy="2177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Tabla </a:t>
          </a:r>
          <a:r>
            <a:rPr lang="es-DO" sz="1100"/>
            <a:t>1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Tabla144" displayName="Tabla144" ref="D121:F124" totalsRowCount="1" headerRowDxfId="9" dataDxfId="7" totalsRowDxfId="6" headerRowBorderDxfId="8">
  <autoFilter ref="D121:F123"/>
  <tableColumns count="3">
    <tableColumn id="1" name="Tipo" totalsRowLabel="Total" dataDxfId="5" totalsRowDxfId="2"/>
    <tableColumn id="2" name="Actividades Educativas" totalsRowFunction="sum" dataDxfId="4" totalsRowDxfId="1"/>
    <tableColumn id="3" name="Cantidad Capacitados" totalsRowFunction="sum" dataDxfId="3" totalsRowDxfId="0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G200"/>
  <sheetViews>
    <sheetView showGridLines="0" tabSelected="1" zoomScale="85" zoomScaleNormal="85" zoomScaleSheetLayoutView="85" zoomScalePageLayoutView="85" workbookViewId="0">
      <selection activeCell="J7" sqref="J7"/>
    </sheetView>
  </sheetViews>
  <sheetFormatPr baseColWidth="10" defaultColWidth="11.453125" defaultRowHeight="14" x14ac:dyDescent="0.3"/>
  <cols>
    <col min="1" max="1" width="9.7265625" style="1" customWidth="1"/>
    <col min="2" max="2" width="43.1796875" style="1" customWidth="1"/>
    <col min="3" max="3" width="31.26953125" style="1" customWidth="1"/>
    <col min="4" max="4" width="15.453125" style="1" customWidth="1"/>
    <col min="5" max="5" width="13.453125" style="1" customWidth="1"/>
    <col min="6" max="6" width="12.54296875" style="1" customWidth="1"/>
    <col min="7" max="7" width="11.54296875" style="1" customWidth="1"/>
    <col min="8" max="16384" width="11.453125" style="1"/>
  </cols>
  <sheetData>
    <row r="3" spans="1:7" ht="15.75" customHeight="1" x14ac:dyDescent="0.3"/>
    <row r="5" spans="1:7" x14ac:dyDescent="0.3">
      <c r="A5" s="56" t="s">
        <v>0</v>
      </c>
      <c r="B5" s="56"/>
      <c r="C5" s="56"/>
      <c r="D5" s="56"/>
      <c r="E5" s="56"/>
      <c r="F5" s="56"/>
      <c r="G5" s="36"/>
    </row>
    <row r="7" spans="1:7" x14ac:dyDescent="0.3">
      <c r="A7" s="53" t="s">
        <v>1</v>
      </c>
      <c r="B7" s="53"/>
      <c r="C7" s="53"/>
      <c r="D7" s="53"/>
      <c r="E7" s="53"/>
      <c r="F7" s="53"/>
      <c r="G7" s="37"/>
    </row>
    <row r="8" spans="1:7" x14ac:dyDescent="0.3">
      <c r="A8" s="53" t="s">
        <v>40</v>
      </c>
      <c r="B8" s="53"/>
      <c r="C8" s="53"/>
      <c r="D8" s="53"/>
      <c r="E8" s="53"/>
      <c r="F8" s="53"/>
      <c r="G8" s="37"/>
    </row>
    <row r="9" spans="1:7" ht="24.75" customHeight="1" x14ac:dyDescent="0.3">
      <c r="A9" s="53" t="s">
        <v>20</v>
      </c>
      <c r="B9" s="53"/>
      <c r="C9" s="53"/>
      <c r="D9" s="53"/>
      <c r="E9" s="53"/>
      <c r="F9" s="53"/>
      <c r="G9" s="37"/>
    </row>
    <row r="10" spans="1:7" x14ac:dyDescent="0.3">
      <c r="A10" s="18"/>
      <c r="B10" s="18"/>
      <c r="C10" s="18"/>
      <c r="D10" s="18"/>
      <c r="E10" s="18"/>
      <c r="F10" s="18"/>
      <c r="G10" s="18"/>
    </row>
    <row r="11" spans="1:7" ht="24.75" customHeight="1" x14ac:dyDescent="0.3">
      <c r="A11" s="52" t="s">
        <v>24</v>
      </c>
      <c r="B11" s="52"/>
      <c r="C11" s="27"/>
      <c r="D11" s="32"/>
      <c r="E11" s="33"/>
      <c r="F11" s="18"/>
      <c r="G11" s="18"/>
    </row>
    <row r="12" spans="1:7" ht="24.75" customHeight="1" x14ac:dyDescent="0.3">
      <c r="A12" s="14" t="s">
        <v>23</v>
      </c>
      <c r="B12" s="14" t="s">
        <v>3</v>
      </c>
      <c r="C12" s="14" t="s">
        <v>34</v>
      </c>
      <c r="D12" s="14" t="s">
        <v>4</v>
      </c>
      <c r="E12" s="14" t="s">
        <v>5</v>
      </c>
      <c r="F12" s="18"/>
      <c r="G12" s="18"/>
    </row>
    <row r="13" spans="1:7" ht="46.5" x14ac:dyDescent="0.3">
      <c r="A13" s="23">
        <v>6445</v>
      </c>
      <c r="B13" s="24" t="s">
        <v>6</v>
      </c>
      <c r="C13" s="25" t="s">
        <v>35</v>
      </c>
      <c r="D13" s="9">
        <v>1</v>
      </c>
      <c r="E13" s="9">
        <v>1</v>
      </c>
      <c r="F13" s="18"/>
      <c r="G13" s="18"/>
    </row>
    <row r="14" spans="1:7" ht="15.5" x14ac:dyDescent="0.3">
      <c r="A14" s="26"/>
      <c r="B14" s="31"/>
      <c r="C14" s="27"/>
      <c r="D14" s="28"/>
      <c r="E14" s="28"/>
      <c r="F14" s="18"/>
      <c r="G14" s="18"/>
    </row>
    <row r="15" spans="1:7" ht="15.5" x14ac:dyDescent="0.3">
      <c r="A15" s="26"/>
      <c r="B15" s="31"/>
      <c r="C15" s="27"/>
      <c r="D15" s="28"/>
      <c r="E15" s="28"/>
      <c r="F15" s="46"/>
      <c r="G15" s="46"/>
    </row>
    <row r="16" spans="1:7" x14ac:dyDescent="0.3">
      <c r="A16" s="5"/>
      <c r="B16" s="6"/>
      <c r="C16" s="6"/>
      <c r="D16" s="6"/>
      <c r="E16" s="7"/>
      <c r="F16" s="18"/>
      <c r="G16" s="18"/>
    </row>
    <row r="17" spans="1:7" ht="19.5" customHeight="1" x14ac:dyDescent="0.3">
      <c r="A17" s="52" t="s">
        <v>25</v>
      </c>
      <c r="B17" s="52"/>
      <c r="C17" s="18"/>
      <c r="D17" s="18"/>
      <c r="E17" s="60" t="s">
        <v>5</v>
      </c>
      <c r="F17" s="60"/>
      <c r="G17" s="18"/>
    </row>
    <row r="18" spans="1:7" s="19" customFormat="1" ht="32.5" customHeight="1" x14ac:dyDescent="0.3">
      <c r="A18" s="14" t="s">
        <v>23</v>
      </c>
      <c r="B18" s="14" t="s">
        <v>3</v>
      </c>
      <c r="C18" s="40" t="s">
        <v>34</v>
      </c>
      <c r="D18" s="14" t="s">
        <v>4</v>
      </c>
      <c r="E18" s="14" t="s">
        <v>19</v>
      </c>
      <c r="F18" s="14" t="s">
        <v>27</v>
      </c>
    </row>
    <row r="19" spans="1:7" ht="52.5" customHeight="1" x14ac:dyDescent="0.3">
      <c r="A19" s="29">
        <v>6445</v>
      </c>
      <c r="B19" s="24" t="s">
        <v>6</v>
      </c>
      <c r="C19" s="25" t="s">
        <v>36</v>
      </c>
      <c r="D19" s="22">
        <v>150</v>
      </c>
      <c r="E19" s="13">
        <v>82</v>
      </c>
      <c r="F19" s="13">
        <v>6</v>
      </c>
    </row>
    <row r="20" spans="1:7" ht="15.5" x14ac:dyDescent="0.3">
      <c r="A20" s="30"/>
      <c r="B20" s="31"/>
      <c r="C20" s="27"/>
      <c r="D20" s="32"/>
      <c r="E20" s="33"/>
      <c r="F20" s="33"/>
    </row>
    <row r="21" spans="1:7" x14ac:dyDescent="0.3">
      <c r="F21" s="4"/>
      <c r="G21" s="4"/>
    </row>
    <row r="22" spans="1:7" ht="49.5" customHeight="1" x14ac:dyDescent="0.3"/>
    <row r="23" spans="1:7" x14ac:dyDescent="0.3">
      <c r="F23" s="4"/>
      <c r="G23" s="4"/>
    </row>
    <row r="24" spans="1:7" x14ac:dyDescent="0.3">
      <c r="A24" s="5"/>
      <c r="B24" s="6"/>
      <c r="C24" s="6"/>
      <c r="D24" s="6"/>
      <c r="E24" s="7"/>
      <c r="F24" s="4"/>
      <c r="G24" s="4"/>
    </row>
    <row r="38" spans="1:7" ht="14.15" customHeight="1" x14ac:dyDescent="0.3">
      <c r="B38" s="58" t="s">
        <v>26</v>
      </c>
      <c r="C38" s="58"/>
      <c r="D38" s="58"/>
      <c r="E38" s="34"/>
      <c r="F38" s="34"/>
      <c r="G38" s="34"/>
    </row>
    <row r="39" spans="1:7" ht="14.15" customHeight="1" x14ac:dyDescent="0.3">
      <c r="B39" s="20"/>
      <c r="C39" s="20"/>
      <c r="D39" s="20"/>
      <c r="E39" s="34"/>
      <c r="F39" s="34"/>
      <c r="G39" s="34"/>
    </row>
    <row r="40" spans="1:7" ht="14.15" customHeight="1" x14ac:dyDescent="0.3">
      <c r="B40" s="20"/>
      <c r="C40" s="20"/>
      <c r="D40" s="20"/>
      <c r="E40" s="34"/>
      <c r="F40" s="34"/>
      <c r="G40" s="34"/>
    </row>
    <row r="41" spans="1:7" ht="14.15" customHeight="1" x14ac:dyDescent="0.3">
      <c r="B41" s="20"/>
      <c r="C41" s="20"/>
      <c r="D41" s="20"/>
      <c r="E41" s="34"/>
      <c r="F41" s="34"/>
      <c r="G41" s="34"/>
    </row>
    <row r="42" spans="1:7" ht="14.15" customHeight="1" x14ac:dyDescent="0.3">
      <c r="B42" s="20"/>
      <c r="C42" s="20"/>
      <c r="D42" s="20"/>
      <c r="E42" s="34"/>
      <c r="F42" s="34"/>
      <c r="G42" s="34"/>
    </row>
    <row r="43" spans="1:7" ht="14.15" customHeight="1" x14ac:dyDescent="0.3">
      <c r="B43" s="20"/>
      <c r="C43" s="20"/>
      <c r="D43" s="20"/>
      <c r="E43" s="34"/>
      <c r="F43" s="34"/>
      <c r="G43" s="34"/>
    </row>
    <row r="46" spans="1:7" ht="42" customHeight="1" x14ac:dyDescent="0.3">
      <c r="A46" s="57" t="s">
        <v>47</v>
      </c>
      <c r="B46" s="57"/>
      <c r="C46" s="17"/>
      <c r="D46" s="17"/>
      <c r="E46" s="8"/>
    </row>
    <row r="53" spans="1:6" x14ac:dyDescent="0.3">
      <c r="A53" s="56" t="s">
        <v>0</v>
      </c>
      <c r="B53" s="56"/>
      <c r="C53" s="56"/>
      <c r="D53" s="56"/>
      <c r="E53" s="56"/>
      <c r="F53" s="56"/>
    </row>
    <row r="54" spans="1:6" ht="7" customHeight="1" x14ac:dyDescent="0.3"/>
    <row r="55" spans="1:6" x14ac:dyDescent="0.3">
      <c r="A55" s="53" t="s">
        <v>1</v>
      </c>
      <c r="B55" s="53"/>
      <c r="C55" s="53"/>
      <c r="D55" s="53"/>
      <c r="E55" s="53"/>
      <c r="F55" s="53"/>
    </row>
    <row r="56" spans="1:6" x14ac:dyDescent="0.3">
      <c r="A56" s="53" t="str">
        <f>A8</f>
        <v>SEGUNDO TRIMESTRE (ABRIL - JUNIO)</v>
      </c>
      <c r="B56" s="53"/>
      <c r="C56" s="53"/>
      <c r="D56" s="53"/>
      <c r="E56" s="53"/>
      <c r="F56" s="53"/>
    </row>
    <row r="57" spans="1:6" x14ac:dyDescent="0.3">
      <c r="A57" s="53" t="s">
        <v>20</v>
      </c>
      <c r="B57" s="53"/>
      <c r="C57" s="53"/>
      <c r="D57" s="53"/>
      <c r="E57" s="53"/>
      <c r="F57" s="53"/>
    </row>
    <row r="59" spans="1:6" ht="15.5" x14ac:dyDescent="0.3">
      <c r="A59" s="52" t="s">
        <v>24</v>
      </c>
      <c r="B59" s="52"/>
      <c r="C59" s="27"/>
      <c r="D59" s="32"/>
      <c r="E59" s="33"/>
    </row>
    <row r="60" spans="1:6" x14ac:dyDescent="0.3">
      <c r="A60" s="40" t="s">
        <v>23</v>
      </c>
      <c r="B60" s="40" t="s">
        <v>3</v>
      </c>
      <c r="C60" s="40" t="s">
        <v>34</v>
      </c>
      <c r="D60" s="40" t="s">
        <v>4</v>
      </c>
      <c r="E60" s="40" t="s">
        <v>5</v>
      </c>
    </row>
    <row r="61" spans="1:6" ht="46.5" x14ac:dyDescent="0.3">
      <c r="A61" s="23">
        <v>6446</v>
      </c>
      <c r="B61" s="24" t="s">
        <v>7</v>
      </c>
      <c r="C61" s="25" t="s">
        <v>37</v>
      </c>
      <c r="D61" s="47">
        <v>950</v>
      </c>
      <c r="E61" s="47">
        <v>1216</v>
      </c>
    </row>
    <row r="62" spans="1:6" ht="14.15" customHeight="1" x14ac:dyDescent="0.3"/>
    <row r="63" spans="1:6" ht="14.15" customHeight="1" x14ac:dyDescent="0.3"/>
    <row r="65" spans="1:6" ht="15" x14ac:dyDescent="0.3">
      <c r="A65" s="52" t="s">
        <v>25</v>
      </c>
      <c r="B65" s="52"/>
      <c r="C65" s="41"/>
      <c r="D65" s="41"/>
    </row>
    <row r="66" spans="1:6" x14ac:dyDescent="0.3">
      <c r="A66" s="40" t="s">
        <v>23</v>
      </c>
      <c r="B66" s="40" t="s">
        <v>3</v>
      </c>
      <c r="C66" s="40" t="s">
        <v>34</v>
      </c>
      <c r="D66" s="40" t="s">
        <v>4</v>
      </c>
      <c r="E66" s="40" t="s">
        <v>5</v>
      </c>
    </row>
    <row r="67" spans="1:6" ht="62" x14ac:dyDescent="0.3">
      <c r="A67" s="29">
        <v>6446</v>
      </c>
      <c r="B67" s="24" t="s">
        <v>7</v>
      </c>
      <c r="C67" s="25" t="s">
        <v>38</v>
      </c>
      <c r="D67" s="47">
        <v>1300</v>
      </c>
      <c r="E67" s="47">
        <v>1793</v>
      </c>
    </row>
    <row r="68" spans="1:6" ht="15.5" x14ac:dyDescent="0.3">
      <c r="A68" s="30"/>
      <c r="B68" s="31"/>
      <c r="C68" s="27"/>
      <c r="D68" s="48"/>
      <c r="E68" s="48"/>
    </row>
    <row r="69" spans="1:6" ht="15.5" x14ac:dyDescent="0.3">
      <c r="A69" s="30"/>
      <c r="B69" s="31"/>
      <c r="C69" s="27"/>
      <c r="D69" s="48"/>
      <c r="E69" s="48"/>
    </row>
    <row r="72" spans="1:6" x14ac:dyDescent="0.3">
      <c r="A72" s="11"/>
      <c r="B72" s="12"/>
      <c r="C72" s="12"/>
      <c r="D72" s="12"/>
      <c r="E72" s="4"/>
      <c r="F72" s="4"/>
    </row>
    <row r="93" spans="1:6" ht="15" customHeight="1" x14ac:dyDescent="0.3">
      <c r="A93" s="59"/>
      <c r="B93" s="59"/>
      <c r="C93" s="59"/>
      <c r="D93" s="59"/>
      <c r="E93" s="59"/>
      <c r="F93" s="59"/>
    </row>
    <row r="94" spans="1:6" ht="15" customHeight="1" x14ac:dyDescent="0.3">
      <c r="A94" s="21"/>
      <c r="B94" s="21"/>
      <c r="C94" s="21"/>
      <c r="D94" s="21"/>
      <c r="E94" s="21"/>
      <c r="F94" s="21"/>
    </row>
    <row r="95" spans="1:6" ht="15" customHeight="1" x14ac:dyDescent="0.3">
      <c r="A95" s="21"/>
      <c r="B95" s="21"/>
      <c r="C95" s="21"/>
      <c r="D95" s="21"/>
      <c r="E95" s="21"/>
      <c r="F95" s="21"/>
    </row>
    <row r="96" spans="1:6" ht="31.5" customHeight="1" x14ac:dyDescent="0.3"/>
    <row r="97" spans="1:6" ht="42" customHeight="1" x14ac:dyDescent="0.3">
      <c r="A97" s="57" t="s">
        <v>47</v>
      </c>
      <c r="B97" s="57"/>
      <c r="C97" s="17"/>
      <c r="D97" s="17"/>
    </row>
    <row r="106" spans="1:6" x14ac:dyDescent="0.3">
      <c r="A106" s="56" t="s">
        <v>0</v>
      </c>
      <c r="B106" s="56"/>
      <c r="C106" s="56"/>
      <c r="D106" s="56"/>
      <c r="E106" s="56"/>
      <c r="F106" s="56"/>
    </row>
    <row r="108" spans="1:6" x14ac:dyDescent="0.3">
      <c r="A108" s="53" t="s">
        <v>1</v>
      </c>
      <c r="B108" s="53"/>
      <c r="C108" s="53"/>
      <c r="D108" s="53"/>
      <c r="E108" s="53"/>
      <c r="F108" s="53"/>
    </row>
    <row r="109" spans="1:6" x14ac:dyDescent="0.3">
      <c r="A109" s="53" t="str">
        <f>A8</f>
        <v>SEGUNDO TRIMESTRE (ABRIL - JUNIO)</v>
      </c>
      <c r="B109" s="53"/>
      <c r="C109" s="53"/>
      <c r="D109" s="53"/>
      <c r="E109" s="53"/>
      <c r="F109" s="53"/>
    </row>
    <row r="110" spans="1:6" x14ac:dyDescent="0.3">
      <c r="A110" s="53" t="s">
        <v>20</v>
      </c>
      <c r="B110" s="53"/>
      <c r="C110" s="53"/>
      <c r="D110" s="53"/>
      <c r="E110" s="53"/>
      <c r="F110" s="53"/>
    </row>
    <row r="111" spans="1:6" x14ac:dyDescent="0.3">
      <c r="A111" s="46"/>
      <c r="B111" s="46"/>
      <c r="C111" s="46"/>
      <c r="D111" s="46"/>
      <c r="E111" s="46"/>
      <c r="F111" s="46"/>
    </row>
    <row r="112" spans="1:6" ht="15" x14ac:dyDescent="0.3">
      <c r="A112" s="52" t="s">
        <v>46</v>
      </c>
      <c r="B112" s="52"/>
    </row>
    <row r="113" spans="1:6" ht="24.65" customHeight="1" x14ac:dyDescent="0.3">
      <c r="A113" s="14" t="s">
        <v>2</v>
      </c>
      <c r="B113" s="14" t="s">
        <v>3</v>
      </c>
      <c r="C113" s="40" t="s">
        <v>34</v>
      </c>
      <c r="D113" s="14" t="s">
        <v>4</v>
      </c>
      <c r="E113" s="14" t="s">
        <v>5</v>
      </c>
    </row>
    <row r="114" spans="1:6" ht="46.5" x14ac:dyDescent="0.3">
      <c r="A114" s="10">
        <v>6447</v>
      </c>
      <c r="B114" s="2" t="s">
        <v>8</v>
      </c>
      <c r="C114" s="35" t="s">
        <v>39</v>
      </c>
      <c r="D114" s="3">
        <v>450</v>
      </c>
      <c r="E114" s="3">
        <v>488</v>
      </c>
    </row>
    <row r="115" spans="1:6" ht="15.5" x14ac:dyDescent="0.3">
      <c r="A115" s="11"/>
      <c r="B115" s="12"/>
      <c r="C115" s="49"/>
      <c r="D115" s="4"/>
      <c r="E115" s="4"/>
    </row>
    <row r="116" spans="1:6" ht="15.5" x14ac:dyDescent="0.3">
      <c r="A116" s="11"/>
      <c r="B116" s="12"/>
      <c r="C116" s="49"/>
      <c r="D116" s="4"/>
      <c r="E116" s="4"/>
    </row>
    <row r="117" spans="1:6" ht="15.5" x14ac:dyDescent="0.3">
      <c r="A117" s="11"/>
      <c r="B117" s="12"/>
      <c r="C117" s="49"/>
      <c r="D117" s="4"/>
      <c r="E117" s="4"/>
    </row>
    <row r="118" spans="1:6" ht="15.5" x14ac:dyDescent="0.3">
      <c r="A118" s="11"/>
      <c r="B118" s="12"/>
      <c r="C118" s="49"/>
      <c r="D118" s="4"/>
      <c r="E118" s="4"/>
    </row>
    <row r="119" spans="1:6" ht="15.5" x14ac:dyDescent="0.3">
      <c r="A119" s="11"/>
      <c r="B119" s="12"/>
      <c r="C119" s="49"/>
      <c r="D119" s="4"/>
      <c r="E119" s="4"/>
    </row>
    <row r="120" spans="1:6" ht="55.5" customHeight="1" x14ac:dyDescent="0.3">
      <c r="A120" s="11"/>
      <c r="B120" s="12"/>
      <c r="C120" s="49"/>
      <c r="D120" s="54" t="s">
        <v>41</v>
      </c>
      <c r="E120" s="55"/>
      <c r="F120" s="55"/>
    </row>
    <row r="121" spans="1:6" ht="31" x14ac:dyDescent="0.35">
      <c r="A121" s="11"/>
      <c r="B121" s="12"/>
      <c r="C121" s="49"/>
      <c r="D121" s="43" t="s">
        <v>29</v>
      </c>
      <c r="E121" s="44" t="s">
        <v>30</v>
      </c>
      <c r="F121" s="45" t="s">
        <v>31</v>
      </c>
    </row>
    <row r="122" spans="1:6" ht="15.5" x14ac:dyDescent="0.35">
      <c r="D122" s="15" t="s">
        <v>32</v>
      </c>
      <c r="E122" s="15">
        <v>7</v>
      </c>
      <c r="F122" s="15">
        <v>488</v>
      </c>
    </row>
    <row r="123" spans="1:6" ht="15.5" x14ac:dyDescent="0.35">
      <c r="D123" s="15"/>
      <c r="E123" s="15"/>
      <c r="F123" s="15"/>
    </row>
    <row r="124" spans="1:6" ht="15.5" x14ac:dyDescent="0.35">
      <c r="D124" s="15" t="s">
        <v>33</v>
      </c>
      <c r="E124" s="15">
        <f>SUBTOTAL(109,Tabla144[Actividades Educativas])</f>
        <v>7</v>
      </c>
      <c r="F124" s="16">
        <f>SUBTOTAL(109,Tabla144[Cantidad Capacitados])</f>
        <v>488</v>
      </c>
    </row>
    <row r="137" spans="1:7" ht="14.15" customHeight="1" x14ac:dyDescent="0.3">
      <c r="A137" s="38"/>
      <c r="B137" s="38"/>
      <c r="C137" s="38"/>
      <c r="G137" s="38"/>
    </row>
    <row r="141" spans="1:7" x14ac:dyDescent="0.3">
      <c r="D141" s="38"/>
      <c r="E141" s="38"/>
      <c r="F141" s="38"/>
    </row>
    <row r="142" spans="1:7" ht="42" customHeight="1" x14ac:dyDescent="0.3">
      <c r="A142" s="57" t="s">
        <v>47</v>
      </c>
      <c r="B142" s="57"/>
      <c r="C142" s="17"/>
    </row>
    <row r="146" spans="1:6" x14ac:dyDescent="0.3">
      <c r="D146" s="17"/>
    </row>
    <row r="147" spans="1:6" x14ac:dyDescent="0.3">
      <c r="D147" s="51"/>
    </row>
    <row r="148" spans="1:6" x14ac:dyDescent="0.3">
      <c r="D148" s="51"/>
    </row>
    <row r="149" spans="1:6" x14ac:dyDescent="0.3">
      <c r="D149" s="51"/>
    </row>
    <row r="150" spans="1:6" x14ac:dyDescent="0.3">
      <c r="D150" s="51"/>
    </row>
    <row r="159" spans="1:6" x14ac:dyDescent="0.3">
      <c r="A159" s="56" t="s">
        <v>0</v>
      </c>
      <c r="B159" s="56"/>
      <c r="C159" s="56"/>
      <c r="D159" s="56"/>
      <c r="E159" s="56"/>
      <c r="F159" s="56"/>
    </row>
    <row r="161" spans="1:7" x14ac:dyDescent="0.3">
      <c r="A161" s="53" t="s">
        <v>1</v>
      </c>
      <c r="B161" s="53"/>
      <c r="C161" s="53"/>
      <c r="D161" s="53"/>
      <c r="E161" s="53"/>
      <c r="F161" s="53"/>
    </row>
    <row r="162" spans="1:7" x14ac:dyDescent="0.3">
      <c r="A162" s="53" t="str">
        <f>A8</f>
        <v>SEGUNDO TRIMESTRE (ABRIL - JUNIO)</v>
      </c>
      <c r="B162" s="53"/>
      <c r="C162" s="53"/>
      <c r="D162" s="53"/>
      <c r="E162" s="53"/>
      <c r="F162" s="53"/>
    </row>
    <row r="163" spans="1:7" x14ac:dyDescent="0.3">
      <c r="A163" s="53" t="s">
        <v>20</v>
      </c>
      <c r="B163" s="53"/>
      <c r="C163" s="53"/>
      <c r="D163" s="53"/>
      <c r="E163" s="53"/>
      <c r="F163" s="53"/>
    </row>
    <row r="165" spans="1:7" x14ac:dyDescent="0.3">
      <c r="A165" s="18"/>
      <c r="B165" s="18"/>
      <c r="C165" s="18"/>
      <c r="D165" s="41"/>
      <c r="E165" s="41"/>
      <c r="F165" s="41"/>
      <c r="G165" s="18"/>
    </row>
    <row r="166" spans="1:7" x14ac:dyDescent="0.3">
      <c r="A166" s="14" t="s">
        <v>2</v>
      </c>
      <c r="B166" s="14" t="s">
        <v>3</v>
      </c>
      <c r="C166" s="40" t="s">
        <v>34</v>
      </c>
      <c r="D166" s="14" t="s">
        <v>4</v>
      </c>
      <c r="E166" s="14" t="s">
        <v>5</v>
      </c>
      <c r="F166" s="41"/>
    </row>
    <row r="167" spans="1:7" ht="48" customHeight="1" x14ac:dyDescent="0.3">
      <c r="A167" s="10">
        <v>7881</v>
      </c>
      <c r="B167" s="2" t="s">
        <v>28</v>
      </c>
      <c r="C167" s="25" t="s">
        <v>42</v>
      </c>
      <c r="D167" s="3">
        <v>75</v>
      </c>
      <c r="E167" s="3">
        <v>89</v>
      </c>
      <c r="F167" s="41"/>
    </row>
    <row r="169" spans="1:7" x14ac:dyDescent="0.3">
      <c r="D169" s="18"/>
      <c r="E169" s="18"/>
      <c r="F169" s="18"/>
    </row>
    <row r="191" spans="1:3" ht="14.15" customHeight="1" x14ac:dyDescent="0.3">
      <c r="A191" s="39"/>
      <c r="B191" s="39"/>
      <c r="C191" s="39"/>
    </row>
    <row r="192" spans="1:3" x14ac:dyDescent="0.3">
      <c r="A192" s="21"/>
      <c r="B192" s="21"/>
      <c r="C192" s="21"/>
    </row>
    <row r="193" spans="1:6" x14ac:dyDescent="0.3">
      <c r="A193" s="21"/>
      <c r="B193" s="21"/>
      <c r="C193" s="21"/>
    </row>
    <row r="195" spans="1:6" x14ac:dyDescent="0.3">
      <c r="D195" s="39"/>
      <c r="E195" s="39"/>
      <c r="F195" s="39"/>
    </row>
    <row r="196" spans="1:6" ht="32.15" customHeight="1" x14ac:dyDescent="0.3">
      <c r="A196" s="57" t="s">
        <v>47</v>
      </c>
      <c r="B196" s="57"/>
      <c r="C196" s="17"/>
      <c r="D196" s="21"/>
      <c r="E196" s="21"/>
      <c r="F196" s="21"/>
    </row>
    <row r="197" spans="1:6" x14ac:dyDescent="0.3">
      <c r="D197" s="21"/>
      <c r="E197" s="21"/>
      <c r="F197" s="21"/>
    </row>
    <row r="200" spans="1:6" x14ac:dyDescent="0.3">
      <c r="D200" s="17"/>
    </row>
  </sheetData>
  <mergeCells count="29">
    <mergeCell ref="A196:B196"/>
    <mergeCell ref="A11:B11"/>
    <mergeCell ref="A17:B17"/>
    <mergeCell ref="B38:D38"/>
    <mergeCell ref="A108:F108"/>
    <mergeCell ref="A109:F109"/>
    <mergeCell ref="A142:B142"/>
    <mergeCell ref="A97:B97"/>
    <mergeCell ref="A110:F110"/>
    <mergeCell ref="A93:F93"/>
    <mergeCell ref="A46:B46"/>
    <mergeCell ref="E17:F17"/>
    <mergeCell ref="A55:F55"/>
    <mergeCell ref="A56:F56"/>
    <mergeCell ref="A57:F57"/>
    <mergeCell ref="A59:B59"/>
    <mergeCell ref="A5:F5"/>
    <mergeCell ref="A7:F7"/>
    <mergeCell ref="A8:F8"/>
    <mergeCell ref="A9:F9"/>
    <mergeCell ref="A53:F53"/>
    <mergeCell ref="A65:B65"/>
    <mergeCell ref="A163:F163"/>
    <mergeCell ref="A112:B112"/>
    <mergeCell ref="D120:F120"/>
    <mergeCell ref="A159:F159"/>
    <mergeCell ref="A161:F161"/>
    <mergeCell ref="A162:F162"/>
    <mergeCell ref="A106:F106"/>
  </mergeCells>
  <printOptions horizontalCentered="1"/>
  <pageMargins left="0.25" right="0.25" top="0.45" bottom="0.75" header="0.3" footer="0.3"/>
  <pageSetup scale="8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1"/>
  <sheetViews>
    <sheetView topLeftCell="C1" zoomScale="70" zoomScaleNormal="70" workbookViewId="0">
      <selection activeCell="F9" sqref="F9"/>
    </sheetView>
  </sheetViews>
  <sheetFormatPr baseColWidth="10" defaultColWidth="10.81640625" defaultRowHeight="15.5" x14ac:dyDescent="0.35"/>
  <cols>
    <col min="1" max="1" width="10.81640625" style="15"/>
    <col min="2" max="2" width="109.26953125" style="15" bestFit="1" customWidth="1"/>
    <col min="3" max="3" width="22" style="15" bestFit="1" customWidth="1"/>
    <col min="4" max="4" width="109.26953125" style="15" bestFit="1" customWidth="1"/>
    <col min="5" max="5" width="14.26953125" style="15" customWidth="1"/>
    <col min="6" max="6" width="16.1796875" style="15" customWidth="1"/>
    <col min="7" max="7" width="15.7265625" style="15" customWidth="1"/>
    <col min="8" max="8" width="14.26953125" style="15" customWidth="1"/>
    <col min="9" max="16384" width="10.81640625" style="15"/>
  </cols>
  <sheetData>
    <row r="1" spans="1:8" s="42" customFormat="1" x14ac:dyDescent="0.35">
      <c r="A1" s="42" t="s">
        <v>2</v>
      </c>
      <c r="B1" s="42" t="s">
        <v>3</v>
      </c>
      <c r="C1" s="42" t="s">
        <v>10</v>
      </c>
      <c r="D1" s="42" t="s">
        <v>22</v>
      </c>
      <c r="E1" s="42" t="s">
        <v>43</v>
      </c>
      <c r="F1" s="42" t="s">
        <v>44</v>
      </c>
      <c r="G1" s="42" t="s">
        <v>45</v>
      </c>
      <c r="H1" s="42" t="s">
        <v>11</v>
      </c>
    </row>
    <row r="2" spans="1:8" x14ac:dyDescent="0.35">
      <c r="A2" s="15">
        <v>6445</v>
      </c>
      <c r="B2" s="15" t="s">
        <v>12</v>
      </c>
      <c r="C2" s="15" t="s">
        <v>9</v>
      </c>
      <c r="D2" s="50" t="s">
        <v>13</v>
      </c>
      <c r="E2" s="16">
        <v>53</v>
      </c>
      <c r="F2" s="16">
        <v>11</v>
      </c>
      <c r="G2" s="16">
        <v>18</v>
      </c>
      <c r="H2" s="15">
        <f t="shared" ref="H2:H4" si="0">SUM(E2:G2)</f>
        <v>82</v>
      </c>
    </row>
    <row r="3" spans="1:8" x14ac:dyDescent="0.35">
      <c r="A3" s="15">
        <v>6445</v>
      </c>
      <c r="B3" s="15" t="s">
        <v>12</v>
      </c>
      <c r="C3" s="15" t="s">
        <v>9</v>
      </c>
      <c r="D3" s="50" t="s">
        <v>14</v>
      </c>
      <c r="E3" s="16">
        <v>4</v>
      </c>
      <c r="F3" s="16">
        <v>2</v>
      </c>
      <c r="G3" s="16">
        <v>0</v>
      </c>
      <c r="H3" s="15">
        <f t="shared" si="0"/>
        <v>6</v>
      </c>
    </row>
    <row r="4" spans="1:8" x14ac:dyDescent="0.35">
      <c r="A4" s="15">
        <v>6445</v>
      </c>
      <c r="B4" s="15" t="s">
        <v>12</v>
      </c>
      <c r="C4" s="15" t="s">
        <v>9</v>
      </c>
      <c r="D4" s="50" t="s">
        <v>15</v>
      </c>
      <c r="E4" s="16">
        <v>0</v>
      </c>
      <c r="F4" s="16">
        <v>0</v>
      </c>
      <c r="G4" s="16">
        <v>0</v>
      </c>
      <c r="H4" s="15">
        <f t="shared" si="0"/>
        <v>0</v>
      </c>
    </row>
    <row r="5" spans="1:8" x14ac:dyDescent="0.35">
      <c r="A5" s="15">
        <v>6446</v>
      </c>
      <c r="B5" s="15" t="s">
        <v>16</v>
      </c>
      <c r="C5" s="15" t="s">
        <v>9</v>
      </c>
      <c r="D5" s="27" t="s">
        <v>48</v>
      </c>
      <c r="E5" s="50">
        <v>534</v>
      </c>
      <c r="F5" s="50">
        <v>325</v>
      </c>
      <c r="G5" s="50">
        <v>334</v>
      </c>
      <c r="H5" s="15">
        <f>SUM(E5:G5)</f>
        <v>1193</v>
      </c>
    </row>
    <row r="6" spans="1:8" x14ac:dyDescent="0.35">
      <c r="C6" s="15" t="s">
        <v>18</v>
      </c>
      <c r="D6" s="27" t="s">
        <v>49</v>
      </c>
      <c r="E6" s="50">
        <v>760</v>
      </c>
      <c r="F6" s="50">
        <v>481</v>
      </c>
      <c r="G6" s="50">
        <v>552</v>
      </c>
      <c r="H6" s="15">
        <f t="shared" ref="H6:H11" si="1">SUM(E6:G6)</f>
        <v>1793</v>
      </c>
    </row>
    <row r="7" spans="1:8" x14ac:dyDescent="0.35">
      <c r="A7" s="15">
        <v>6447</v>
      </c>
      <c r="B7" s="15" t="s">
        <v>16</v>
      </c>
      <c r="C7" s="15" t="s">
        <v>9</v>
      </c>
      <c r="D7" s="50" t="s">
        <v>50</v>
      </c>
      <c r="E7" s="16">
        <v>3</v>
      </c>
      <c r="F7" s="16">
        <v>1</v>
      </c>
      <c r="G7" s="16">
        <v>1</v>
      </c>
      <c r="H7" s="15">
        <f t="shared" si="1"/>
        <v>5</v>
      </c>
    </row>
    <row r="8" spans="1:8" x14ac:dyDescent="0.35">
      <c r="A8" s="15">
        <v>6448</v>
      </c>
      <c r="B8" s="15" t="s">
        <v>16</v>
      </c>
      <c r="C8" s="15" t="s">
        <v>9</v>
      </c>
      <c r="D8" s="50" t="s">
        <v>51</v>
      </c>
      <c r="E8" s="16"/>
      <c r="F8" s="16"/>
      <c r="G8" s="16"/>
      <c r="H8" s="15">
        <f t="shared" si="1"/>
        <v>0</v>
      </c>
    </row>
    <row r="9" spans="1:8" x14ac:dyDescent="0.35">
      <c r="A9" s="15">
        <v>6449</v>
      </c>
      <c r="B9" s="15" t="s">
        <v>16</v>
      </c>
      <c r="C9" s="15" t="s">
        <v>9</v>
      </c>
      <c r="D9" s="50" t="s">
        <v>52</v>
      </c>
      <c r="E9" s="16">
        <v>8</v>
      </c>
      <c r="F9" s="16">
        <v>5</v>
      </c>
      <c r="G9" s="16">
        <v>5</v>
      </c>
      <c r="H9" s="15">
        <f t="shared" si="1"/>
        <v>18</v>
      </c>
    </row>
    <row r="10" spans="1:8" x14ac:dyDescent="0.35">
      <c r="A10" s="15">
        <v>6447</v>
      </c>
      <c r="B10" s="15" t="s">
        <v>17</v>
      </c>
      <c r="C10" s="15" t="s">
        <v>18</v>
      </c>
      <c r="D10" s="50" t="s">
        <v>17</v>
      </c>
      <c r="E10" s="16">
        <v>222</v>
      </c>
      <c r="F10" s="16">
        <v>233</v>
      </c>
      <c r="G10" s="16">
        <v>33</v>
      </c>
      <c r="H10" s="15">
        <f t="shared" si="1"/>
        <v>488</v>
      </c>
    </row>
    <row r="11" spans="1:8" x14ac:dyDescent="0.35">
      <c r="A11" s="15">
        <v>7881</v>
      </c>
      <c r="B11" s="15" t="s">
        <v>21</v>
      </c>
      <c r="C11" s="15" t="s">
        <v>9</v>
      </c>
      <c r="D11" s="12" t="s">
        <v>53</v>
      </c>
      <c r="E11" s="16">
        <v>44</v>
      </c>
      <c r="F11" s="16">
        <v>33</v>
      </c>
      <c r="G11" s="16">
        <v>12</v>
      </c>
      <c r="H11" s="15">
        <f t="shared" si="1"/>
        <v>89</v>
      </c>
    </row>
  </sheetData>
  <pageMargins left="0.7" right="0.7" top="0.75" bottom="0.75" header="0.3" footer="0.3"/>
  <pageSetup paperSize="9" scale="77" orientation="landscape" r:id="rId1"/>
  <colBreaks count="1" manualBreakCount="1">
    <brk id="2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T2 ABRIL-JUNIO</vt:lpstr>
      <vt:lpstr>DATOS ABIERTOS</vt:lpstr>
      <vt:lpstr>'T2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2024-07-08T13:21:18Z</cp:lastPrinted>
  <dcterms:created xsi:type="dcterms:W3CDTF">2022-07-06T17:55:31Z</dcterms:created>
  <dcterms:modified xsi:type="dcterms:W3CDTF">2024-07-08T13:49:06Z</dcterms:modified>
</cp:coreProperties>
</file>