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04-INGRESOS-EGRESOS\Ingresos y egresos 2024\"/>
    </mc:Choice>
  </mc:AlternateContent>
  <bookViews>
    <workbookView xWindow="0" yWindow="0" windowWidth="28800" windowHeight="12300"/>
  </bookViews>
  <sheets>
    <sheet name="mayo 2024" sheetId="1" r:id="rId1"/>
  </sheets>
  <definedNames>
    <definedName name="_xlnm.Print_Area" localSheetId="0">'mayo 2024'!$A$1:$F$158</definedName>
    <definedName name="_xlnm.Print_Titles" localSheetId="0">'mayo 2024'!$12:$12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3" i="1" l="1"/>
  <c r="D143" i="1"/>
  <c r="F14" i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l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</calcChain>
</file>

<file path=xl/sharedStrings.xml><?xml version="1.0" encoding="utf-8"?>
<sst xmlns="http://schemas.openxmlformats.org/spreadsheetml/2006/main" count="272" uniqueCount="252">
  <si>
    <t>Mirla V. Sanchez Noble (cheque liquidable)</t>
  </si>
  <si>
    <t>Maryan Athill Gomez (cheque liquidable)</t>
  </si>
  <si>
    <t>Calina  Beltre Gonzalez (cheque liquidable)</t>
  </si>
  <si>
    <t>Lucille S. Salcedo Olivero (cheque liquidable)</t>
  </si>
  <si>
    <t>Mildred  Zapata (cheque liquidable)</t>
  </si>
  <si>
    <t>Débito</t>
  </si>
  <si>
    <t>Descripción</t>
  </si>
  <si>
    <t>Ck/Transf.</t>
  </si>
  <si>
    <t>Fecha</t>
  </si>
  <si>
    <t>VALOR EN RD$</t>
  </si>
  <si>
    <t>INGRESOS Y EGRESOS</t>
  </si>
  <si>
    <t>DIRECCIÓN FINANCIERA</t>
  </si>
  <si>
    <t>Zaira R. Pichardo Ponce de Leon (cheque liquidable)</t>
  </si>
  <si>
    <t>Windtelecom, Sa</t>
  </si>
  <si>
    <t>4524000000003</t>
  </si>
  <si>
    <t>4524000000006</t>
  </si>
  <si>
    <t>4524000000004</t>
  </si>
  <si>
    <t xml:space="preserve"> Balance </t>
  </si>
  <si>
    <t>Humano Seguros, Sa</t>
  </si>
  <si>
    <t>4524000000002</t>
  </si>
  <si>
    <t>Abreu Fast Print Srl</t>
  </si>
  <si>
    <t>Totales</t>
  </si>
  <si>
    <t>Dilannia Taveras Nuñez</t>
  </si>
  <si>
    <t>Taina Ameye Perez</t>
  </si>
  <si>
    <t>Alexi Martínez Olivo</t>
  </si>
  <si>
    <t xml:space="preserve">          Preparado Por:</t>
  </si>
  <si>
    <t xml:space="preserve">           Revisado por:</t>
  </si>
  <si>
    <t xml:space="preserve">        Autorizado por:</t>
  </si>
  <si>
    <t xml:space="preserve">      Analista II</t>
  </si>
  <si>
    <t xml:space="preserve">  Enc.  De Contabilidad</t>
  </si>
  <si>
    <t xml:space="preserve"> Director Financiero</t>
  </si>
  <si>
    <t>Credito</t>
  </si>
  <si>
    <t>TRIBUNAL SUPERIOR ELECTORAL</t>
  </si>
  <si>
    <t>DEL 01 al 31 DE MAYO DEL 2024</t>
  </si>
  <si>
    <t>Ck- 10155</t>
  </si>
  <si>
    <t>Ck- 10156</t>
  </si>
  <si>
    <t>Ck- 10157</t>
  </si>
  <si>
    <t>Ck- 10158</t>
  </si>
  <si>
    <t>Ck- 10159</t>
  </si>
  <si>
    <t>Ck- 10160</t>
  </si>
  <si>
    <t>Nómina  bono Vacacional mayo 2024</t>
  </si>
  <si>
    <t>Jacus Publicitaria, EIRL</t>
  </si>
  <si>
    <t>Vargas Servicios de Catering</t>
  </si>
  <si>
    <t>Centro Xpert STE, SRL</t>
  </si>
  <si>
    <t>Ah Editora Offset</t>
  </si>
  <si>
    <t>Tecnas Srl</t>
  </si>
  <si>
    <t>Depósito- Sobrante Ck 10140</t>
  </si>
  <si>
    <t>Depósito- Sobrtante Ck 10141</t>
  </si>
  <si>
    <t>Depósito- Sobrante Ck 10139</t>
  </si>
  <si>
    <t>Depósito- Sobrante Ck 10142</t>
  </si>
  <si>
    <t>240501005170040418</t>
  </si>
  <si>
    <t>240501005170040421</t>
  </si>
  <si>
    <t>240501005170040424</t>
  </si>
  <si>
    <t>240501005170040427</t>
  </si>
  <si>
    <t>35062517314</t>
  </si>
  <si>
    <t>35062560496</t>
  </si>
  <si>
    <t>35062612578</t>
  </si>
  <si>
    <t>35062798599</t>
  </si>
  <si>
    <t>35062872101</t>
  </si>
  <si>
    <t>179240046781189</t>
  </si>
  <si>
    <t>179240046781205</t>
  </si>
  <si>
    <t>179240046781222</t>
  </si>
  <si>
    <t>179240046814932</t>
  </si>
  <si>
    <t>35083404902</t>
  </si>
  <si>
    <t>35091963436</t>
  </si>
  <si>
    <t>35092001539</t>
  </si>
  <si>
    <t>35092039037</t>
  </si>
  <si>
    <t>35092084049</t>
  </si>
  <si>
    <t>240503005170010213</t>
  </si>
  <si>
    <t>Deposito- Sobrante Ck 10137</t>
  </si>
  <si>
    <t>35096272939</t>
  </si>
  <si>
    <t>35162738130</t>
  </si>
  <si>
    <t>35162764996</t>
  </si>
  <si>
    <t>35162800739</t>
  </si>
  <si>
    <t>35162834220</t>
  </si>
  <si>
    <t>35162861565</t>
  </si>
  <si>
    <t>35162929422</t>
  </si>
  <si>
    <t>179240047169655</t>
  </si>
  <si>
    <t>35184087365</t>
  </si>
  <si>
    <t>35184113752</t>
  </si>
  <si>
    <t>4524000002188</t>
  </si>
  <si>
    <t>Tecnas Eirl</t>
  </si>
  <si>
    <t>Consorcio De Tarjetas Dominicana</t>
  </si>
  <si>
    <t>Multiperform Srl</t>
  </si>
  <si>
    <t>Direccion General de Impuestos Internos IR-3 abril 2024</t>
  </si>
  <si>
    <t>Nómina honorarios por servicios prestados en el extranjero abril 2024. Enmamnuel Zorrilla Lugo(Representante España)</t>
  </si>
  <si>
    <t>Nómina honorarios por servicios prestados en el extranjero abril 2024. Maria J de Luna (Representante en EEUU)</t>
  </si>
  <si>
    <t>Nómina honorarios por servicios prestados en el extranjero abril 2024. Elisa Murray Waldron (Representante en Puerto Rico)</t>
  </si>
  <si>
    <t>Nómina honorarios por servicios prestados en el extranjero abril 2024. Rafael V, Espinal Santos (Representante en Puerto Rico</t>
  </si>
  <si>
    <t>Juan M. Garrido Camplillo , Honorarios por suplencia, abril 2024</t>
  </si>
  <si>
    <t>Manuel Alexander Peña Peña, Contratacion de servicios</t>
  </si>
  <si>
    <t>Big Films,Srl</t>
  </si>
  <si>
    <t>Agua Planeta Azul</t>
  </si>
  <si>
    <t>R C Technology Srl</t>
  </si>
  <si>
    <t xml:space="preserve">Dieta a mensajeros </t>
  </si>
  <si>
    <t xml:space="preserve">Liliany M. Linares (caja chica Dirección Administrativa) </t>
  </si>
  <si>
    <t>Ck- 10162</t>
  </si>
  <si>
    <t>Ck- 10164</t>
  </si>
  <si>
    <t>Ck- 10163</t>
  </si>
  <si>
    <t>Ruth E. Molina (caja chica dirección de inspección) No.004-2024</t>
  </si>
  <si>
    <t>Reembolso por cambio de asiento, Magistrado Pedro Pablo Yermenos</t>
  </si>
  <si>
    <t>4524000000010</t>
  </si>
  <si>
    <t>4524000000005</t>
  </si>
  <si>
    <t>35263525636</t>
  </si>
  <si>
    <t>35263573037</t>
  </si>
  <si>
    <t>35263624675</t>
  </si>
  <si>
    <t>35263689352</t>
  </si>
  <si>
    <t>35263719401</t>
  </si>
  <si>
    <t>Compañía Dominicana de Telefonos</t>
  </si>
  <si>
    <t>35263752327</t>
  </si>
  <si>
    <t>35263791448</t>
  </si>
  <si>
    <t>35263862090</t>
  </si>
  <si>
    <t>35263921720</t>
  </si>
  <si>
    <t>35264038900</t>
  </si>
  <si>
    <t>35264086297</t>
  </si>
  <si>
    <t>35264179867</t>
  </si>
  <si>
    <t>240516452810090052</t>
  </si>
  <si>
    <t>4524000000381</t>
  </si>
  <si>
    <t>Nómina Servidores Fijos mayo 2024</t>
  </si>
  <si>
    <t>4524000000121</t>
  </si>
  <si>
    <t>Nómina Compensación Militares mayo 2024</t>
  </si>
  <si>
    <t>Nómina dieta Jueces Suplentes mayo 2024</t>
  </si>
  <si>
    <t>4524000000021</t>
  </si>
  <si>
    <t>Nómina dieta protocolo mayo 2024</t>
  </si>
  <si>
    <t>Nómina dieta voces mayo 2024</t>
  </si>
  <si>
    <t>Nómina Honorarios por Servicios Prestado Marisol Tobals mayo 2024</t>
  </si>
  <si>
    <t>35300018936</t>
  </si>
  <si>
    <t>35300075723</t>
  </si>
  <si>
    <t>4524000000050</t>
  </si>
  <si>
    <t>Compensación especial por labor extraordinaria Personal Fijo mayo 2024</t>
  </si>
  <si>
    <t>4524000000014</t>
  </si>
  <si>
    <t>Compensación especial por labor extraordinaria Personal Militar mayo 2024</t>
  </si>
  <si>
    <t>4524000000016</t>
  </si>
  <si>
    <t>179240047854083</t>
  </si>
  <si>
    <t>179240047883996</t>
  </si>
  <si>
    <t>179240047884085</t>
  </si>
  <si>
    <t>240521452810090004</t>
  </si>
  <si>
    <t>35382447607</t>
  </si>
  <si>
    <t>35382521405</t>
  </si>
  <si>
    <t>35382785257</t>
  </si>
  <si>
    <t>35397913490</t>
  </si>
  <si>
    <t>4524000000063</t>
  </si>
  <si>
    <t>Dieta Especial por Concepto de almuerzos y meriendas Personal Jornada Extraordinaria mayo 2024</t>
  </si>
  <si>
    <t>35398092064</t>
  </si>
  <si>
    <t>Tesorería De La Seguridad Social</t>
  </si>
  <si>
    <t>35398138193</t>
  </si>
  <si>
    <t>Cooperativa Nacional De Servicios Múltiples Coopnaseju</t>
  </si>
  <si>
    <t>35398187678</t>
  </si>
  <si>
    <t>35398240699</t>
  </si>
  <si>
    <t>35398310504</t>
  </si>
  <si>
    <t>35398547102</t>
  </si>
  <si>
    <t>35399760447</t>
  </si>
  <si>
    <t>4524000000164</t>
  </si>
  <si>
    <t>4524000000008</t>
  </si>
  <si>
    <t>35417543789</t>
  </si>
  <si>
    <t>35417640882</t>
  </si>
  <si>
    <t>Cooperativa De Ahorro, Crédito Y Servicios Multiples Cooptse</t>
  </si>
  <si>
    <t>35417686280</t>
  </si>
  <si>
    <t>35417736844</t>
  </si>
  <si>
    <t>240524005300050165</t>
  </si>
  <si>
    <t>35423966500</t>
  </si>
  <si>
    <t>179240048062345</t>
  </si>
  <si>
    <t>35470456955</t>
  </si>
  <si>
    <t>179240048204390</t>
  </si>
  <si>
    <t>35473173584</t>
  </si>
  <si>
    <t>35485060284</t>
  </si>
  <si>
    <t>35485109152</t>
  </si>
  <si>
    <t>35492797842</t>
  </si>
  <si>
    <t>35503657000</t>
  </si>
  <si>
    <t>Servicio prestado docencia, Pedro A. Mencia Ramirez,</t>
  </si>
  <si>
    <t>Reembolso por cambio de asiento, Rosa Fior D'Aliza Perez D,</t>
  </si>
  <si>
    <t>Edenorte Dominicana S A</t>
  </si>
  <si>
    <t>Gtg Industrial Srl</t>
  </si>
  <si>
    <t>Trovasa Hand Wash Srl</t>
  </si>
  <si>
    <t>Kyodom Srl</t>
  </si>
  <si>
    <t>Inkcorp Dominicana Srl</t>
  </si>
  <si>
    <t>Vara Srl</t>
  </si>
  <si>
    <t>Flym Comercial, Srl</t>
  </si>
  <si>
    <t>Dieta militares y choferes abril  2024</t>
  </si>
  <si>
    <t>Fondo de prevision de jueces y juezas mayo 2024</t>
  </si>
  <si>
    <t>Provesol Proveedores De Soluciones</t>
  </si>
  <si>
    <t>2P Technology Srl</t>
  </si>
  <si>
    <t>Victor Garcia Aire Acondicionado</t>
  </si>
  <si>
    <t>Amaram Enterprise Srl</t>
  </si>
  <si>
    <t>Puntomac, Srl</t>
  </si>
  <si>
    <t>Nestevez Servicios De Comu</t>
  </si>
  <si>
    <t>Fis Soluciones Srl</t>
  </si>
  <si>
    <t>Gtb Radiodifusores Srl</t>
  </si>
  <si>
    <t>Edesur Dominicana S A</t>
  </si>
  <si>
    <t>Varga S Servicios De Catering</t>
  </si>
  <si>
    <t xml:space="preserve">Dieta a personal que brindó apoyo en la cobertura de la catedra magistral perfil de las relaciones entre RD y EU </t>
  </si>
  <si>
    <t>Dieta al personal que brindó asistencia en  actividades los dias 15, 17 y 19  de mayo del 2024.</t>
  </si>
  <si>
    <t>Dieta a personal por soporte en Taller Amparo Electoral el 03/05/2024</t>
  </si>
  <si>
    <t>Dieta a personal  por trabajos en aires acondicionado del 06 al 20 de abril 2024</t>
  </si>
  <si>
    <t>Dieta personal participó en el Taller sobre procedimiento de cambio, supresión y añadidura de nombre TSE el 5/5/2024.</t>
  </si>
  <si>
    <t>Alejandro Santos De Los Santos, Para adquisición equipos informáticos para la oficina de Servicio al Ciudadano en New York</t>
  </si>
  <si>
    <t xml:space="preserve">Gastos de bolsillo para Magistrados para su participacion en la Mision de Observación, en el marco de la Jornada Electoral Federales y Locales concurrentes 2024 en México. </t>
  </si>
  <si>
    <t>Muñoz Concepto Mobiliario</t>
  </si>
  <si>
    <t>179240048318510</t>
  </si>
  <si>
    <t>35534831434</t>
  </si>
  <si>
    <t>35534882713</t>
  </si>
  <si>
    <t>35535095169</t>
  </si>
  <si>
    <t>240531005170030094</t>
  </si>
  <si>
    <t>Deposito- Devuelta Compra Equipos</t>
  </si>
  <si>
    <t>CK-10153</t>
  </si>
  <si>
    <t>CK- 10154</t>
  </si>
  <si>
    <t>Instituto Postal Dominicano (INPOSDOM) abril/2024</t>
  </si>
  <si>
    <t>Hans Oliver Otaño Cuesta (compensación economica renuncia)</t>
  </si>
  <si>
    <t>Instituto Postal Dominicano  (INPOSDOM) mayo/2024</t>
  </si>
  <si>
    <t xml:space="preserve">Ministerio de medio Ambiente y Recursos Naturales </t>
  </si>
  <si>
    <t xml:space="preserve">Liliany Linares (caja chica de la dirección administrativa) </t>
  </si>
  <si>
    <t>CK- 10167</t>
  </si>
  <si>
    <t>CK- 10168</t>
  </si>
  <si>
    <t>CK-10169</t>
  </si>
  <si>
    <t>Tecno Innovation Tifg Srl</t>
  </si>
  <si>
    <t>240506005170040245</t>
  </si>
  <si>
    <t>Deposito-sobrante  CK 10138</t>
  </si>
  <si>
    <t>Comisión Bancaria</t>
  </si>
  <si>
    <t>Deposito- Retención Del 5% Ikea</t>
  </si>
  <si>
    <t>Viáticos y gastos de bolsillo Varios empleados para la participación de la jornada de visitas de trabajo a las Oficinas de Servicios al ciudadano Puerto Rico, desde el 29 de mayo al 02 de junio 2024.</t>
  </si>
  <si>
    <t xml:space="preserve">Gastos de bolsillo Stefany Peña Hernández,  para participación en la  misión de observacion electoral México. </t>
  </si>
  <si>
    <t>Viático personal Miguel Varona  por viaje a Santiago  Rodriguez y Montecristi</t>
  </si>
  <si>
    <t>Gastos de bolsillo viaje a México,  Juan M. Garrido Campillo</t>
  </si>
  <si>
    <t xml:space="preserve">Reembolso Magistrado Pedro Yermenos por gastos incurridos en cambios de asiento desde Sto Dgo a México, como invitado en representacion del TSE </t>
  </si>
  <si>
    <t>Reembolso por cambio de asiento viaje a México, Rosa Fior D'Aliza Perez D</t>
  </si>
  <si>
    <t>Reembolso por cambio de asiento viaje a México, Hermenegilda Rosario Fondeur</t>
  </si>
  <si>
    <t>Julissa Goico Vidal, Compensacion económica</t>
  </si>
  <si>
    <t xml:space="preserve"> Felipe Arturo Acosta Hera, Honorarios profesionales</t>
  </si>
  <si>
    <t>Pago bono día de las Madres Mayo 2024.</t>
  </si>
  <si>
    <t xml:space="preserve">Jacqueline Del Carmen Hidalgo,  Servicios de campaña publicitaria </t>
  </si>
  <si>
    <t>Dieta por soporte brindado en reparación de aires y otra actividad del 24/4/2024 al 11/5/2024</t>
  </si>
  <si>
    <t>Gastos de bolsillo Magistrado Presidente para participación en el Programa de invitados Electorales Internacionales, elecciones primarias Puerto Rico.</t>
  </si>
  <si>
    <t>Viático a favor del inspector y chofer de la oficina de Santiago por traslado a provincias el 08/05/2024</t>
  </si>
  <si>
    <t>Tesorería Nacional (Asignacion Presupuestaria)</t>
  </si>
  <si>
    <t>Dirección General de Impuestos Internos IT-1 abril 2024</t>
  </si>
  <si>
    <t>Dirección General de Impuestos Internos IR-17 abril 2024</t>
  </si>
  <si>
    <t>Carlos Alberto Saturria M, Servicios prestados</t>
  </si>
  <si>
    <t>Audilio Amado Hernandez, Servicios prestados</t>
  </si>
  <si>
    <t>Rafael Capellan Nova (compensación económica renuncia)</t>
  </si>
  <si>
    <t>Pago de docencia, Stefany Maria Peña Hernandez</t>
  </si>
  <si>
    <t>Pago de docencia, Angelica Marcela Lalondriz</t>
  </si>
  <si>
    <t>Viático a Pedro P. Reynoso por traslado a Punta Cana el 26/04/2024.</t>
  </si>
  <si>
    <t>Viático a favor del inspector y chofer de la oficina de Santiago por traslado a provincias el 15/05/2024</t>
  </si>
  <si>
    <t>Viático a favor del inspector y chofer de la oficina de Santiago por traslado a provincias el 16/05/2024</t>
  </si>
  <si>
    <t>Viáticos y gastos de bolsillo Varios empleados para la participacion de la jornada de visitas de trabajo a las Oficinas de Servicios al ciudadano Nueva York, desde el 23 al 26 de mayo 2024.</t>
  </si>
  <si>
    <t>Roberto Encarnacion De Oleo, Honorarios profesionales</t>
  </si>
  <si>
    <t>Muebles Y Equipos Para Oficina</t>
  </si>
  <si>
    <t>Hoteles Nacionales Sa.</t>
  </si>
  <si>
    <t>Pago dieta al personal que participó en el  "Taller de Procedimientos de cambio y añadiduras de nombre</t>
  </si>
  <si>
    <t>Viático a favor del inspector y chofer de la oficina de Santiago por traslado a provincias el 01/05/2024</t>
  </si>
  <si>
    <t>Viático a favor del inspector y chofer de la oficina de Santiago por traslado a provincias el 02/05/2024</t>
  </si>
  <si>
    <t>Balance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</si>
</sst>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0"/>
      <name val="Arial"/>
      <family val="2"/>
    </font>
    <font>
      <sz val="24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2"/>
    </font>
    <font>
      <u/>
      <sz val="11"/>
      <color theme="10"/>
      <name val="Calibri"/>
      <family val="2"/>
    </font>
    <font>
      <b/>
      <sz val="24"/>
      <name val="Times New Roman"/>
      <family val="1"/>
    </font>
    <font>
      <b/>
      <sz val="24"/>
      <color rgb="FF000000"/>
      <name val="Times New Roman"/>
      <family val="1"/>
    </font>
    <font>
      <sz val="24"/>
      <color indexed="8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0" fillId="0" borderId="0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wrapText="1"/>
    </xf>
    <xf numFmtId="1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14" fontId="5" fillId="0" borderId="2" xfId="1" applyNumberFormat="1" applyFont="1" applyFill="1" applyBorder="1" applyAlignment="1">
      <alignment horizontal="left"/>
    </xf>
    <xf numFmtId="43" fontId="5" fillId="0" borderId="2" xfId="1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center"/>
    </xf>
    <xf numFmtId="0" fontId="6" fillId="0" borderId="0" xfId="0" applyFont="1" applyFill="1"/>
    <xf numFmtId="43" fontId="2" fillId="0" borderId="0" xfId="1" applyFont="1" applyFill="1" applyAlignment="1"/>
    <xf numFmtId="43" fontId="2" fillId="0" borderId="0" xfId="1" applyFont="1" applyFill="1" applyBorder="1" applyAlignment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43" fontId="4" fillId="0" borderId="4" xfId="1" applyFont="1" applyFill="1" applyBorder="1" applyAlignment="1"/>
    <xf numFmtId="14" fontId="4" fillId="0" borderId="0" xfId="0" applyNumberFormat="1" applyFont="1" applyFill="1" applyBorder="1" applyAlignment="1">
      <alignment wrapText="1"/>
    </xf>
    <xf numFmtId="43" fontId="5" fillId="0" borderId="3" xfId="1" applyFont="1" applyFill="1" applyBorder="1" applyAlignment="1"/>
    <xf numFmtId="1" fontId="2" fillId="0" borderId="0" xfId="0" applyNumberFormat="1" applyFont="1" applyFill="1" applyBorder="1" applyAlignment="1">
      <alignment horizontal="left"/>
    </xf>
    <xf numFmtId="1" fontId="5" fillId="0" borderId="2" xfId="1" applyNumberFormat="1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left"/>
    </xf>
    <xf numFmtId="1" fontId="2" fillId="0" borderId="0" xfId="0" applyNumberFormat="1" applyFont="1" applyFill="1" applyAlignment="1">
      <alignment horizontal="left"/>
    </xf>
    <xf numFmtId="43" fontId="4" fillId="0" borderId="5" xfId="1" applyFont="1" applyFill="1" applyBorder="1" applyAlignment="1"/>
    <xf numFmtId="43" fontId="4" fillId="0" borderId="1" xfId="1" applyFont="1" applyFill="1" applyBorder="1" applyAlignment="1">
      <alignment horizontal="right"/>
    </xf>
    <xf numFmtId="43" fontId="12" fillId="2" borderId="1" xfId="1" applyFont="1" applyFill="1" applyBorder="1" applyAlignment="1"/>
    <xf numFmtId="14" fontId="4" fillId="0" borderId="0" xfId="0" applyNumberFormat="1" applyFont="1" applyFill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43" fontId="5" fillId="0" borderId="0" xfId="0" applyNumberFormat="1" applyFont="1" applyFill="1" applyBorder="1" applyAlignment="1">
      <alignment horizontal="left"/>
    </xf>
    <xf numFmtId="43" fontId="5" fillId="0" borderId="0" xfId="1" applyFont="1" applyFill="1" applyBorder="1" applyAlignment="1"/>
    <xf numFmtId="0" fontId="0" fillId="0" borderId="0" xfId="0"/>
    <xf numFmtId="0" fontId="2" fillId="0" borderId="0" xfId="0" applyFont="1" applyFill="1" applyBorder="1" applyAlignment="1">
      <alignment horizontal="left"/>
    </xf>
    <xf numFmtId="43" fontId="2" fillId="0" borderId="0" xfId="1" applyFont="1" applyFill="1" applyBorder="1"/>
    <xf numFmtId="14" fontId="4" fillId="0" borderId="0" xfId="0" applyNumberFormat="1" applyFont="1" applyFill="1" applyAlignment="1">
      <alignment horizontal="center"/>
    </xf>
    <xf numFmtId="43" fontId="5" fillId="0" borderId="0" xfId="0" applyNumberFormat="1" applyFont="1" applyFill="1" applyBorder="1" applyAlignment="1">
      <alignment horizontal="left"/>
    </xf>
    <xf numFmtId="43" fontId="5" fillId="0" borderId="0" xfId="1" applyFont="1" applyFill="1" applyBorder="1"/>
    <xf numFmtId="0" fontId="5" fillId="0" borderId="0" xfId="0" applyFont="1" applyFill="1" applyBorder="1" applyAlignment="1">
      <alignment horizontal="left"/>
    </xf>
    <xf numFmtId="14" fontId="5" fillId="0" borderId="0" xfId="0" applyNumberFormat="1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43" fontId="2" fillId="0" borderId="0" xfId="1" applyFont="1" applyFill="1" applyBorder="1" applyAlignment="1">
      <alignment horizontal="center"/>
    </xf>
    <xf numFmtId="40" fontId="14" fillId="0" borderId="0" xfId="2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4" xfId="1" applyNumberFormat="1" applyFont="1" applyFill="1" applyBorder="1" applyAlignment="1"/>
    <xf numFmtId="4" fontId="4" fillId="0" borderId="4" xfId="1" applyNumberFormat="1" applyFont="1" applyFill="1" applyBorder="1" applyAlignment="1"/>
    <xf numFmtId="0" fontId="4" fillId="3" borderId="1" xfId="0" applyFont="1" applyFill="1" applyBorder="1" applyAlignment="1">
      <alignment horizontal="left" wrapText="1"/>
    </xf>
    <xf numFmtId="4" fontId="4" fillId="3" borderId="4" xfId="1" applyNumberFormat="1" applyFont="1" applyFill="1" applyBorder="1" applyAlignment="1"/>
    <xf numFmtId="43" fontId="2" fillId="0" borderId="0" xfId="0" applyNumberFormat="1" applyFont="1" applyFill="1"/>
    <xf numFmtId="0" fontId="15" fillId="0" borderId="8" xfId="0" applyFont="1" applyBorder="1"/>
    <xf numFmtId="43" fontId="2" fillId="0" borderId="1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right"/>
    </xf>
    <xf numFmtId="43" fontId="5" fillId="0" borderId="3" xfId="1" applyFont="1" applyFill="1" applyBorder="1" applyAlignment="1">
      <alignment horizontal="right"/>
    </xf>
    <xf numFmtId="43" fontId="4" fillId="3" borderId="1" xfId="1" applyFont="1" applyFill="1" applyBorder="1" applyAlignment="1">
      <alignment horizontal="right"/>
    </xf>
    <xf numFmtId="2" fontId="4" fillId="0" borderId="4" xfId="1" applyNumberFormat="1" applyFont="1" applyFill="1" applyBorder="1" applyAlignment="1">
      <alignment horizontal="right"/>
    </xf>
    <xf numFmtId="0" fontId="4" fillId="0" borderId="1" xfId="1" applyNumberFormat="1" applyFont="1" applyFill="1" applyBorder="1" applyAlignment="1">
      <alignment horizontal="right"/>
    </xf>
    <xf numFmtId="43" fontId="5" fillId="0" borderId="0" xfId="1" applyFont="1" applyFill="1" applyBorder="1" applyAlignment="1">
      <alignment horizontal="right"/>
    </xf>
    <xf numFmtId="0" fontId="0" fillId="0" borderId="0" xfId="0" applyAlignment="1">
      <alignment horizontal="right"/>
    </xf>
    <xf numFmtId="43" fontId="2" fillId="0" borderId="0" xfId="1" applyFont="1" applyFill="1" applyAlignment="1">
      <alignment horizontal="right"/>
    </xf>
    <xf numFmtId="0" fontId="12" fillId="2" borderId="1" xfId="0" applyFont="1" applyFill="1" applyBorder="1" applyAlignment="1">
      <alignment wrapText="1"/>
    </xf>
    <xf numFmtId="43" fontId="12" fillId="2" borderId="1" xfId="1" applyFont="1" applyFill="1" applyBorder="1" applyAlignment="1">
      <alignment horizontal="right" wrapText="1"/>
    </xf>
    <xf numFmtId="43" fontId="12" fillId="2" borderId="1" xfId="1" applyFont="1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43" fontId="5" fillId="0" borderId="6" xfId="1" applyFont="1" applyFill="1" applyBorder="1" applyAlignment="1">
      <alignment horizontal="right"/>
    </xf>
    <xf numFmtId="40" fontId="7" fillId="0" borderId="0" xfId="2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40" fontId="7" fillId="0" borderId="0" xfId="2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4" fontId="4" fillId="0" borderId="9" xfId="0" applyNumberFormat="1" applyFont="1" applyFill="1" applyBorder="1" applyAlignment="1">
      <alignment horizontal="center"/>
    </xf>
    <xf numFmtId="1" fontId="4" fillId="0" borderId="9" xfId="0" applyNumberFormat="1" applyFont="1" applyFill="1" applyBorder="1" applyAlignment="1">
      <alignment horizontal="left"/>
    </xf>
    <xf numFmtId="0" fontId="4" fillId="0" borderId="9" xfId="0" applyFont="1" applyFill="1" applyBorder="1" applyAlignment="1">
      <alignment horizontal="left" wrapText="1"/>
    </xf>
    <xf numFmtId="43" fontId="4" fillId="0" borderId="9" xfId="1" applyFont="1" applyFill="1" applyBorder="1" applyAlignment="1">
      <alignment horizontal="right"/>
    </xf>
    <xf numFmtId="43" fontId="2" fillId="0" borderId="9" xfId="1" applyFont="1" applyFill="1" applyBorder="1" applyAlignment="1">
      <alignment horizontal="center"/>
    </xf>
    <xf numFmtId="1" fontId="5" fillId="0" borderId="9" xfId="1" applyNumberFormat="1" applyFont="1" applyFill="1" applyBorder="1" applyAlignment="1">
      <alignment horizontal="left"/>
    </xf>
    <xf numFmtId="43" fontId="5" fillId="0" borderId="9" xfId="1" applyFont="1" applyFill="1" applyBorder="1" applyAlignment="1">
      <alignment horizontal="left"/>
    </xf>
    <xf numFmtId="43" fontId="5" fillId="0" borderId="9" xfId="1" applyFont="1" applyFill="1" applyBorder="1" applyAlignment="1">
      <alignment horizontal="right"/>
    </xf>
    <xf numFmtId="43" fontId="5" fillId="0" borderId="9" xfId="1" applyFont="1" applyFill="1" applyBorder="1" applyAlignment="1"/>
    <xf numFmtId="43" fontId="5" fillId="0" borderId="10" xfId="1" applyFont="1" applyFill="1" applyBorder="1" applyAlignment="1">
      <alignment horizontal="center"/>
    </xf>
    <xf numFmtId="14" fontId="5" fillId="0" borderId="9" xfId="1" applyNumberFormat="1" applyFont="1" applyFill="1" applyBorder="1" applyAlignment="1">
      <alignment horizontal="center"/>
    </xf>
    <xf numFmtId="4" fontId="5" fillId="0" borderId="9" xfId="0" applyNumberFormat="1" applyFont="1" applyFill="1" applyBorder="1" applyAlignment="1">
      <alignment horizontal="center"/>
    </xf>
  </cellXfs>
  <cellStyles count="29">
    <cellStyle name="Comma 2" xfId="3"/>
    <cellStyle name="Comma 2 2" xfId="4"/>
    <cellStyle name="Hipervínculo 2" xfId="5"/>
    <cellStyle name="Hipervínculo 3" xfId="28"/>
    <cellStyle name="Millares" xfId="1" builtinId="3"/>
    <cellStyle name="Millares 11 2" xfId="7"/>
    <cellStyle name="Millares 2" xfId="8"/>
    <cellStyle name="Millares 2 2" xfId="9"/>
    <cellStyle name="Millares 2 2 2" xfId="10"/>
    <cellStyle name="Millares 2 3" xfId="11"/>
    <cellStyle name="Millares 3" xfId="12"/>
    <cellStyle name="Millares 4" xfId="13"/>
    <cellStyle name="Millares 5" xfId="14"/>
    <cellStyle name="Millares 6" xfId="6"/>
    <cellStyle name="Moneda 2" xfId="16"/>
    <cellStyle name="Moneda 3" xfId="15"/>
    <cellStyle name="Normal" xfId="0" builtinId="0"/>
    <cellStyle name="Normal 13" xfId="17"/>
    <cellStyle name="Normal 2" xfId="2"/>
    <cellStyle name="Normal 2 10" xfId="18"/>
    <cellStyle name="Normal 2 2" xfId="19"/>
    <cellStyle name="Normal 2 2 2" xfId="20"/>
    <cellStyle name="Normal 2 3" xfId="21"/>
    <cellStyle name="Normal 2 4" xfId="22"/>
    <cellStyle name="Normal 3" xfId="23"/>
    <cellStyle name="Normal 3 2" xfId="24"/>
    <cellStyle name="Normal 4" xfId="25"/>
    <cellStyle name="Normal 5" xfId="26"/>
    <cellStyle name="Normal 8 4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4389896</xdr:colOff>
      <xdr:row>0</xdr:row>
      <xdr:rowOff>149962</xdr:rowOff>
    </xdr:from>
    <xdr:ext cx="1171575" cy="1009650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9110" y="149962"/>
          <a:ext cx="1171575" cy="1009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5"/>
  <sheetViews>
    <sheetView showGridLines="0" tabSelected="1" view="pageBreakPreview" topLeftCell="A120" zoomScale="53" zoomScaleNormal="53" zoomScaleSheetLayoutView="53" workbookViewId="0">
      <selection activeCell="C136" sqref="C136"/>
    </sheetView>
  </sheetViews>
  <sheetFormatPr baseColWidth="10" defaultColWidth="32.7109375" defaultRowHeight="30.75" x14ac:dyDescent="0.45"/>
  <cols>
    <col min="1" max="1" width="26" style="12" customWidth="1"/>
    <col min="2" max="2" width="46.85546875" style="20" customWidth="1"/>
    <col min="3" max="3" width="108.85546875" style="13" customWidth="1"/>
    <col min="4" max="4" width="37.140625" style="58" customWidth="1"/>
    <col min="5" max="5" width="37.140625" style="10" customWidth="1"/>
    <col min="6" max="6" width="37.140625" style="5" customWidth="1"/>
    <col min="7" max="7" width="37.7109375" style="5" bestFit="1" customWidth="1"/>
    <col min="8" max="16384" width="32.7109375" style="5"/>
  </cols>
  <sheetData>
    <row r="1" spans="1:6" ht="20.100000000000001" customHeight="1" x14ac:dyDescent="0.45">
      <c r="A1" s="3"/>
      <c r="B1" s="17"/>
      <c r="C1" s="4"/>
      <c r="D1" s="51"/>
      <c r="E1" s="11"/>
    </row>
    <row r="2" spans="1:6" ht="20.100000000000001" customHeight="1" x14ac:dyDescent="0.45">
      <c r="A2" s="15"/>
      <c r="B2" s="17"/>
      <c r="C2" s="4"/>
      <c r="D2" s="51"/>
      <c r="E2" s="11"/>
    </row>
    <row r="3" spans="1:6" ht="20.100000000000001" customHeight="1" x14ac:dyDescent="0.45">
      <c r="A3" s="3"/>
      <c r="B3" s="17"/>
      <c r="C3" s="4"/>
      <c r="D3" s="51"/>
      <c r="E3" s="11"/>
    </row>
    <row r="4" spans="1:6" ht="19.5" customHeight="1" x14ac:dyDescent="0.45">
      <c r="A4" s="3"/>
      <c r="B4" s="17"/>
      <c r="C4" s="4"/>
      <c r="D4" s="51"/>
      <c r="E4" s="11"/>
    </row>
    <row r="5" spans="1:6" ht="20.100000000000001" customHeight="1" x14ac:dyDescent="0.45">
      <c r="A5" s="3"/>
      <c r="B5" s="17"/>
      <c r="C5" s="4"/>
      <c r="D5" s="51"/>
      <c r="E5" s="11"/>
    </row>
    <row r="6" spans="1:6" ht="31.5" customHeight="1" x14ac:dyDescent="0.45">
      <c r="A6" s="64" t="s">
        <v>32</v>
      </c>
      <c r="B6" s="64"/>
      <c r="C6" s="64"/>
      <c r="D6" s="64"/>
      <c r="E6" s="64"/>
      <c r="F6" s="64"/>
    </row>
    <row r="7" spans="1:6" ht="23.25" customHeight="1" x14ac:dyDescent="0.45">
      <c r="A7" s="65" t="s">
        <v>11</v>
      </c>
      <c r="B7" s="65"/>
      <c r="C7" s="65"/>
      <c r="D7" s="65"/>
      <c r="E7" s="65"/>
      <c r="F7" s="65"/>
    </row>
    <row r="8" spans="1:6" ht="25.5" customHeight="1" x14ac:dyDescent="0.45">
      <c r="A8" s="66" t="s">
        <v>10</v>
      </c>
      <c r="B8" s="66"/>
      <c r="C8" s="66"/>
      <c r="D8" s="66"/>
      <c r="E8" s="66"/>
      <c r="F8" s="66"/>
    </row>
    <row r="9" spans="1:6" ht="25.5" customHeight="1" x14ac:dyDescent="0.45">
      <c r="A9" s="67" t="s">
        <v>33</v>
      </c>
      <c r="B9" s="67"/>
      <c r="C9" s="67"/>
      <c r="D9" s="67"/>
      <c r="E9" s="67"/>
      <c r="F9" s="67"/>
    </row>
    <row r="10" spans="1:6" ht="31.5" customHeight="1" thickBot="1" x14ac:dyDescent="0.5">
      <c r="A10" s="68" t="s">
        <v>9</v>
      </c>
      <c r="B10" s="68"/>
      <c r="C10" s="68"/>
      <c r="D10" s="68"/>
      <c r="E10" s="68"/>
      <c r="F10" s="68"/>
    </row>
    <row r="11" spans="1:6" ht="31.5" thickBot="1" x14ac:dyDescent="0.5">
      <c r="A11" s="63"/>
      <c r="B11" s="63"/>
      <c r="C11" s="63"/>
      <c r="D11" s="63"/>
      <c r="E11" s="63"/>
    </row>
    <row r="12" spans="1:6" ht="31.5" thickBot="1" x14ac:dyDescent="0.5">
      <c r="A12" s="6" t="s">
        <v>8</v>
      </c>
      <c r="B12" s="18" t="s">
        <v>7</v>
      </c>
      <c r="C12" s="7" t="s">
        <v>6</v>
      </c>
      <c r="D12" s="52" t="s">
        <v>5</v>
      </c>
      <c r="E12" s="16" t="s">
        <v>31</v>
      </c>
      <c r="F12" s="78" t="s">
        <v>17</v>
      </c>
    </row>
    <row r="13" spans="1:6" x14ac:dyDescent="0.45">
      <c r="A13" s="79">
        <v>45413</v>
      </c>
      <c r="B13" s="74"/>
      <c r="C13" s="75" t="s">
        <v>251</v>
      </c>
      <c r="D13" s="76"/>
      <c r="E13" s="77"/>
      <c r="F13" s="80">
        <v>261985862.97</v>
      </c>
    </row>
    <row r="14" spans="1:6" x14ac:dyDescent="0.45">
      <c r="A14" s="69">
        <v>45413</v>
      </c>
      <c r="B14" s="70" t="s">
        <v>204</v>
      </c>
      <c r="C14" s="71" t="s">
        <v>206</v>
      </c>
      <c r="D14" s="72"/>
      <c r="E14" s="21">
        <v>30000</v>
      </c>
      <c r="F14" s="73">
        <f>F13-E14+D14</f>
        <v>261955862.97</v>
      </c>
    </row>
    <row r="15" spans="1:6" ht="61.5" x14ac:dyDescent="0.45">
      <c r="A15" s="8">
        <v>45413</v>
      </c>
      <c r="B15" s="19" t="s">
        <v>205</v>
      </c>
      <c r="C15" s="2" t="s">
        <v>207</v>
      </c>
      <c r="D15" s="22"/>
      <c r="E15" s="21">
        <v>158310.75</v>
      </c>
      <c r="F15" s="50">
        <f>F14-E15+D15</f>
        <v>261797552.22</v>
      </c>
    </row>
    <row r="16" spans="1:6" s="9" customFormat="1" x14ac:dyDescent="0.45">
      <c r="A16" s="8">
        <v>45413</v>
      </c>
      <c r="B16" s="19" t="s">
        <v>34</v>
      </c>
      <c r="C16" s="2" t="s">
        <v>4</v>
      </c>
      <c r="D16" s="22"/>
      <c r="E16" s="21">
        <v>50000</v>
      </c>
      <c r="F16" s="50">
        <f t="shared" ref="F16:F80" si="0">F15-E16+D16</f>
        <v>261747552.22</v>
      </c>
    </row>
    <row r="17" spans="1:6" s="9" customFormat="1" x14ac:dyDescent="0.45">
      <c r="A17" s="8">
        <v>45413</v>
      </c>
      <c r="B17" s="19" t="s">
        <v>35</v>
      </c>
      <c r="C17" s="2" t="s">
        <v>3</v>
      </c>
      <c r="D17" s="22"/>
      <c r="E17" s="14">
        <v>25000</v>
      </c>
      <c r="F17" s="50">
        <f t="shared" si="0"/>
        <v>261722552.22</v>
      </c>
    </row>
    <row r="18" spans="1:6" s="9" customFormat="1" x14ac:dyDescent="0.45">
      <c r="A18" s="8">
        <v>45413</v>
      </c>
      <c r="B18" s="19" t="s">
        <v>36</v>
      </c>
      <c r="C18" s="2" t="s">
        <v>2</v>
      </c>
      <c r="D18" s="22"/>
      <c r="E18" s="14">
        <v>25000</v>
      </c>
      <c r="F18" s="50">
        <f t="shared" si="0"/>
        <v>261697552.22</v>
      </c>
    </row>
    <row r="19" spans="1:6" s="9" customFormat="1" x14ac:dyDescent="0.45">
      <c r="A19" s="8">
        <v>45413</v>
      </c>
      <c r="B19" s="19" t="s">
        <v>37</v>
      </c>
      <c r="C19" s="2" t="s">
        <v>0</v>
      </c>
      <c r="D19" s="22"/>
      <c r="E19" s="14">
        <v>25000</v>
      </c>
      <c r="F19" s="50">
        <f t="shared" si="0"/>
        <v>261672552.22</v>
      </c>
    </row>
    <row r="20" spans="1:6" s="9" customFormat="1" x14ac:dyDescent="0.45">
      <c r="A20" s="8">
        <v>45413</v>
      </c>
      <c r="B20" s="19" t="s">
        <v>38</v>
      </c>
      <c r="C20" s="2" t="s">
        <v>12</v>
      </c>
      <c r="D20" s="22"/>
      <c r="E20" s="14">
        <v>25000</v>
      </c>
      <c r="F20" s="50">
        <f t="shared" si="0"/>
        <v>261647552.22</v>
      </c>
    </row>
    <row r="21" spans="1:6" s="9" customFormat="1" x14ac:dyDescent="0.45">
      <c r="A21" s="8">
        <v>45413</v>
      </c>
      <c r="B21" s="19" t="s">
        <v>39</v>
      </c>
      <c r="C21" s="2" t="s">
        <v>1</v>
      </c>
      <c r="D21" s="22"/>
      <c r="E21" s="14">
        <v>25000</v>
      </c>
      <c r="F21" s="50">
        <f t="shared" si="0"/>
        <v>261622552.22</v>
      </c>
    </row>
    <row r="22" spans="1:6" s="9" customFormat="1" x14ac:dyDescent="0.45">
      <c r="A22" s="8">
        <v>45413</v>
      </c>
      <c r="B22" s="19" t="s">
        <v>96</v>
      </c>
      <c r="C22" s="2" t="s">
        <v>95</v>
      </c>
      <c r="D22" s="22"/>
      <c r="E22" s="14">
        <v>146900.56</v>
      </c>
      <c r="F22" s="50">
        <f t="shared" si="0"/>
        <v>261475651.66</v>
      </c>
    </row>
    <row r="23" spans="1:6" s="1" customFormat="1" x14ac:dyDescent="0.45">
      <c r="A23" s="8">
        <v>45413</v>
      </c>
      <c r="B23" s="19">
        <v>4524000000026</v>
      </c>
      <c r="C23" s="2" t="s">
        <v>40</v>
      </c>
      <c r="D23" s="22"/>
      <c r="E23" s="14">
        <v>1550739.11</v>
      </c>
      <c r="F23" s="50">
        <f t="shared" si="0"/>
        <v>259924912.54999998</v>
      </c>
    </row>
    <row r="24" spans="1:6" s="1" customFormat="1" x14ac:dyDescent="0.45">
      <c r="A24" s="8">
        <v>45413</v>
      </c>
      <c r="B24" s="19">
        <v>35054420245</v>
      </c>
      <c r="C24" s="2" t="s">
        <v>41</v>
      </c>
      <c r="D24" s="22"/>
      <c r="E24" s="14">
        <v>237300</v>
      </c>
      <c r="F24" s="50">
        <f t="shared" si="0"/>
        <v>259687612.54999998</v>
      </c>
    </row>
    <row r="25" spans="1:6" s="1" customFormat="1" x14ac:dyDescent="0.45">
      <c r="A25" s="8">
        <v>45413</v>
      </c>
      <c r="B25" s="19">
        <v>35054489809</v>
      </c>
      <c r="C25" s="2" t="s">
        <v>42</v>
      </c>
      <c r="D25" s="22"/>
      <c r="E25" s="14">
        <v>293404.5</v>
      </c>
      <c r="F25" s="50">
        <f t="shared" si="0"/>
        <v>259394208.04999998</v>
      </c>
    </row>
    <row r="26" spans="1:6" s="1" customFormat="1" x14ac:dyDescent="0.45">
      <c r="A26" s="8">
        <v>45413</v>
      </c>
      <c r="B26" s="19">
        <v>35054575271</v>
      </c>
      <c r="C26" s="2" t="s">
        <v>43</v>
      </c>
      <c r="D26" s="22"/>
      <c r="E26" s="14">
        <v>67622.84</v>
      </c>
      <c r="F26" s="50">
        <f t="shared" si="0"/>
        <v>259326585.20999998</v>
      </c>
    </row>
    <row r="27" spans="1:6" s="1" customFormat="1" x14ac:dyDescent="0.45">
      <c r="A27" s="8">
        <v>45413</v>
      </c>
      <c r="B27" s="19">
        <v>35054648774</v>
      </c>
      <c r="C27" s="2" t="s">
        <v>44</v>
      </c>
      <c r="D27" s="22"/>
      <c r="E27" s="14">
        <v>56500</v>
      </c>
      <c r="F27" s="50">
        <f t="shared" si="0"/>
        <v>259270085.20999998</v>
      </c>
    </row>
    <row r="28" spans="1:6" s="1" customFormat="1" x14ac:dyDescent="0.45">
      <c r="A28" s="8">
        <v>45413</v>
      </c>
      <c r="B28" s="19">
        <v>35054713792</v>
      </c>
      <c r="C28" s="2" t="s">
        <v>45</v>
      </c>
      <c r="D28" s="22"/>
      <c r="E28" s="14">
        <v>13108</v>
      </c>
      <c r="F28" s="50">
        <f t="shared" si="0"/>
        <v>259256977.20999998</v>
      </c>
    </row>
    <row r="29" spans="1:6" s="1" customFormat="1" x14ac:dyDescent="0.45">
      <c r="A29" s="8">
        <v>45413</v>
      </c>
      <c r="B29" s="19" t="s">
        <v>50</v>
      </c>
      <c r="C29" s="2" t="s">
        <v>46</v>
      </c>
      <c r="D29" s="22">
        <v>2175</v>
      </c>
      <c r="E29" s="14"/>
      <c r="F29" s="50">
        <f t="shared" si="0"/>
        <v>259259152.20999998</v>
      </c>
    </row>
    <row r="30" spans="1:6" s="1" customFormat="1" x14ac:dyDescent="0.45">
      <c r="A30" s="8">
        <v>45413</v>
      </c>
      <c r="B30" s="19" t="s">
        <v>51</v>
      </c>
      <c r="C30" s="2" t="s">
        <v>47</v>
      </c>
      <c r="D30" s="22">
        <v>2311</v>
      </c>
      <c r="E30" s="14"/>
      <c r="F30" s="50">
        <f t="shared" si="0"/>
        <v>259261463.20999998</v>
      </c>
    </row>
    <row r="31" spans="1:6" s="1" customFormat="1" x14ac:dyDescent="0.45">
      <c r="A31" s="8">
        <v>45413</v>
      </c>
      <c r="B31" s="19" t="s">
        <v>52</v>
      </c>
      <c r="C31" s="2" t="s">
        <v>48</v>
      </c>
      <c r="D31" s="22">
        <v>2966</v>
      </c>
      <c r="E31" s="14"/>
      <c r="F31" s="50">
        <f t="shared" si="0"/>
        <v>259264429.20999998</v>
      </c>
    </row>
    <row r="32" spans="1:6" s="1" customFormat="1" x14ac:dyDescent="0.45">
      <c r="A32" s="8">
        <v>45413</v>
      </c>
      <c r="B32" s="19" t="s">
        <v>53</v>
      </c>
      <c r="C32" s="2" t="s">
        <v>49</v>
      </c>
      <c r="D32" s="22">
        <v>1535</v>
      </c>
      <c r="E32" s="14"/>
      <c r="F32" s="50">
        <f t="shared" si="0"/>
        <v>259265964.20999998</v>
      </c>
    </row>
    <row r="33" spans="1:6" s="1" customFormat="1" x14ac:dyDescent="0.45">
      <c r="A33" s="8">
        <v>45413</v>
      </c>
      <c r="B33" s="19" t="s">
        <v>16</v>
      </c>
      <c r="C33" s="2" t="s">
        <v>94</v>
      </c>
      <c r="D33" s="22"/>
      <c r="E33" s="14">
        <v>6000</v>
      </c>
      <c r="F33" s="50">
        <f t="shared" si="0"/>
        <v>259259964.20999998</v>
      </c>
    </row>
    <row r="34" spans="1:6" s="1" customFormat="1" ht="35.25" customHeight="1" x14ac:dyDescent="0.45">
      <c r="A34" s="8">
        <v>45413</v>
      </c>
      <c r="B34" s="19" t="s">
        <v>54</v>
      </c>
      <c r="C34" s="2" t="s">
        <v>169</v>
      </c>
      <c r="D34" s="22"/>
      <c r="E34" s="14">
        <v>4050</v>
      </c>
      <c r="F34" s="50">
        <f t="shared" si="0"/>
        <v>259255914.20999998</v>
      </c>
    </row>
    <row r="35" spans="1:6" s="1" customFormat="1" x14ac:dyDescent="0.45">
      <c r="A35" s="8">
        <v>45413</v>
      </c>
      <c r="B35" s="19" t="s">
        <v>55</v>
      </c>
      <c r="C35" s="2" t="s">
        <v>91</v>
      </c>
      <c r="D35" s="22"/>
      <c r="E35" s="14">
        <v>43040</v>
      </c>
      <c r="F35" s="50">
        <f t="shared" si="0"/>
        <v>259212874.20999998</v>
      </c>
    </row>
    <row r="36" spans="1:6" s="1" customFormat="1" x14ac:dyDescent="0.45">
      <c r="A36" s="8">
        <v>45413</v>
      </c>
      <c r="B36" s="19" t="s">
        <v>56</v>
      </c>
      <c r="C36" s="2" t="s">
        <v>91</v>
      </c>
      <c r="D36" s="22"/>
      <c r="E36" s="14">
        <v>69940</v>
      </c>
      <c r="F36" s="50">
        <f t="shared" si="0"/>
        <v>259142934.20999998</v>
      </c>
    </row>
    <row r="37" spans="1:6" s="1" customFormat="1" x14ac:dyDescent="0.45">
      <c r="A37" s="8">
        <v>45413</v>
      </c>
      <c r="B37" s="19" t="s">
        <v>57</v>
      </c>
      <c r="C37" s="2" t="s">
        <v>92</v>
      </c>
      <c r="D37" s="22"/>
      <c r="E37" s="14">
        <v>53437.5</v>
      </c>
      <c r="F37" s="50">
        <f t="shared" si="0"/>
        <v>259089496.70999998</v>
      </c>
    </row>
    <row r="38" spans="1:6" s="1" customFormat="1" x14ac:dyDescent="0.45">
      <c r="A38" s="8">
        <v>45413</v>
      </c>
      <c r="B38" s="19" t="s">
        <v>58</v>
      </c>
      <c r="C38" s="2" t="s">
        <v>93</v>
      </c>
      <c r="D38" s="22"/>
      <c r="E38" s="14">
        <v>45200</v>
      </c>
      <c r="F38" s="50">
        <f t="shared" si="0"/>
        <v>259044296.70999998</v>
      </c>
    </row>
    <row r="39" spans="1:6" s="1" customFormat="1" ht="90.75" customHeight="1" x14ac:dyDescent="0.45">
      <c r="A39" s="8">
        <v>45413</v>
      </c>
      <c r="B39" s="19" t="s">
        <v>59</v>
      </c>
      <c r="C39" s="2" t="s">
        <v>85</v>
      </c>
      <c r="D39" s="22"/>
      <c r="E39" s="14">
        <v>108744.35</v>
      </c>
      <c r="F39" s="50">
        <f t="shared" si="0"/>
        <v>258935552.35999998</v>
      </c>
    </row>
    <row r="40" spans="1:6" s="1" customFormat="1" ht="92.25" x14ac:dyDescent="0.45">
      <c r="A40" s="8">
        <v>45413</v>
      </c>
      <c r="B40" s="19" t="s">
        <v>60</v>
      </c>
      <c r="C40" s="2" t="s">
        <v>86</v>
      </c>
      <c r="D40" s="22"/>
      <c r="E40" s="14">
        <v>99878.74</v>
      </c>
      <c r="F40" s="50">
        <f t="shared" si="0"/>
        <v>258835673.61999997</v>
      </c>
    </row>
    <row r="41" spans="1:6" s="1" customFormat="1" ht="92.25" x14ac:dyDescent="0.45">
      <c r="A41" s="8">
        <v>45413</v>
      </c>
      <c r="B41" s="19" t="s">
        <v>61</v>
      </c>
      <c r="C41" s="2" t="s">
        <v>88</v>
      </c>
      <c r="D41" s="22"/>
      <c r="E41" s="14">
        <v>51504.05</v>
      </c>
      <c r="F41" s="50">
        <f t="shared" si="0"/>
        <v>258784169.56999996</v>
      </c>
    </row>
    <row r="42" spans="1:6" s="1" customFormat="1" ht="92.25" x14ac:dyDescent="0.45">
      <c r="A42" s="8">
        <v>45414</v>
      </c>
      <c r="B42" s="19" t="s">
        <v>62</v>
      </c>
      <c r="C42" s="2" t="s">
        <v>87</v>
      </c>
      <c r="D42" s="22"/>
      <c r="E42" s="14">
        <v>58451.89</v>
      </c>
      <c r="F42" s="50">
        <f t="shared" si="0"/>
        <v>258725717.67999998</v>
      </c>
    </row>
    <row r="43" spans="1:6" s="1" customFormat="1" ht="61.5" x14ac:dyDescent="0.45">
      <c r="A43" s="8">
        <v>45414</v>
      </c>
      <c r="B43" s="19" t="s">
        <v>98</v>
      </c>
      <c r="C43" s="2" t="s">
        <v>99</v>
      </c>
      <c r="D43" s="22"/>
      <c r="E43" s="14">
        <v>99900</v>
      </c>
      <c r="F43" s="50">
        <f t="shared" si="0"/>
        <v>258625817.67999998</v>
      </c>
    </row>
    <row r="44" spans="1:6" s="1" customFormat="1" ht="61.5" x14ac:dyDescent="0.45">
      <c r="A44" s="8">
        <v>45414</v>
      </c>
      <c r="B44" s="19" t="s">
        <v>97</v>
      </c>
      <c r="C44" s="2" t="s">
        <v>238</v>
      </c>
      <c r="D44" s="22"/>
      <c r="E44" s="14">
        <v>1253451.7</v>
      </c>
      <c r="F44" s="50">
        <f t="shared" si="0"/>
        <v>257372365.97999999</v>
      </c>
    </row>
    <row r="45" spans="1:6" x14ac:dyDescent="0.45">
      <c r="A45" s="8">
        <v>45414</v>
      </c>
      <c r="B45" s="19" t="s">
        <v>63</v>
      </c>
      <c r="C45" s="2" t="s">
        <v>84</v>
      </c>
      <c r="D45" s="22"/>
      <c r="E45" s="14">
        <v>5143431.54</v>
      </c>
      <c r="F45" s="50">
        <f t="shared" si="0"/>
        <v>252228934.44</v>
      </c>
    </row>
    <row r="46" spans="1:6" ht="61.5" x14ac:dyDescent="0.45">
      <c r="A46" s="8">
        <v>45415</v>
      </c>
      <c r="B46" s="19" t="s">
        <v>19</v>
      </c>
      <c r="C46" s="2" t="s">
        <v>89</v>
      </c>
      <c r="D46" s="22"/>
      <c r="E46" s="14">
        <v>29903.08</v>
      </c>
      <c r="F46" s="50">
        <f t="shared" si="0"/>
        <v>252199031.35999998</v>
      </c>
    </row>
    <row r="47" spans="1:6" s="1" customFormat="1" x14ac:dyDescent="0.45">
      <c r="A47" s="8">
        <v>45415</v>
      </c>
      <c r="B47" s="19" t="s">
        <v>64</v>
      </c>
      <c r="C47" s="2" t="s">
        <v>236</v>
      </c>
      <c r="D47" s="22"/>
      <c r="E47" s="14">
        <v>14700</v>
      </c>
      <c r="F47" s="50">
        <f t="shared" si="0"/>
        <v>252184331.35999998</v>
      </c>
    </row>
    <row r="48" spans="1:6" s="1" customFormat="1" x14ac:dyDescent="0.45">
      <c r="A48" s="8">
        <v>45415</v>
      </c>
      <c r="B48" s="19" t="s">
        <v>65</v>
      </c>
      <c r="C48" s="2" t="s">
        <v>20</v>
      </c>
      <c r="D48" s="22"/>
      <c r="E48" s="14">
        <v>50002.5</v>
      </c>
      <c r="F48" s="50">
        <f t="shared" si="0"/>
        <v>252134328.85999998</v>
      </c>
    </row>
    <row r="49" spans="1:6" s="1" customFormat="1" x14ac:dyDescent="0.45">
      <c r="A49" s="8">
        <v>45415</v>
      </c>
      <c r="B49" s="19" t="s">
        <v>66</v>
      </c>
      <c r="C49" s="2" t="s">
        <v>83</v>
      </c>
      <c r="D49" s="22"/>
      <c r="E49" s="14">
        <v>21176.77</v>
      </c>
      <c r="F49" s="50">
        <f t="shared" si="0"/>
        <v>252113152.08999997</v>
      </c>
    </row>
    <row r="50" spans="1:6" s="1" customFormat="1" x14ac:dyDescent="0.45">
      <c r="A50" s="8">
        <v>45415</v>
      </c>
      <c r="B50" s="19" t="s">
        <v>67</v>
      </c>
      <c r="C50" s="2" t="s">
        <v>237</v>
      </c>
      <c r="D50" s="22"/>
      <c r="E50" s="14">
        <v>4900</v>
      </c>
      <c r="F50" s="50">
        <f t="shared" si="0"/>
        <v>252108252.08999997</v>
      </c>
    </row>
    <row r="51" spans="1:6" s="1" customFormat="1" x14ac:dyDescent="0.45">
      <c r="A51" s="8">
        <v>45415</v>
      </c>
      <c r="B51" s="19" t="s">
        <v>68</v>
      </c>
      <c r="C51" s="2" t="s">
        <v>69</v>
      </c>
      <c r="D51" s="22">
        <v>10850</v>
      </c>
      <c r="E51" s="14"/>
      <c r="F51" s="50">
        <f t="shared" si="0"/>
        <v>252119102.08999997</v>
      </c>
    </row>
    <row r="52" spans="1:6" s="1" customFormat="1" x14ac:dyDescent="0.45">
      <c r="A52" s="8">
        <v>45415</v>
      </c>
      <c r="B52" s="19" t="s">
        <v>70</v>
      </c>
      <c r="C52" s="2" t="s">
        <v>18</v>
      </c>
      <c r="D52" s="22"/>
      <c r="E52" s="14">
        <v>3611550.47</v>
      </c>
      <c r="F52" s="50">
        <f t="shared" si="0"/>
        <v>248507551.61999997</v>
      </c>
    </row>
    <row r="53" spans="1:6" s="1" customFormat="1" x14ac:dyDescent="0.45">
      <c r="A53" s="8">
        <v>45418</v>
      </c>
      <c r="B53" s="19" t="s">
        <v>215</v>
      </c>
      <c r="C53" s="2" t="s">
        <v>216</v>
      </c>
      <c r="D53" s="22">
        <v>467</v>
      </c>
      <c r="E53" s="14"/>
      <c r="F53" s="50">
        <f t="shared" si="0"/>
        <v>248508018.61999997</v>
      </c>
    </row>
    <row r="54" spans="1:6" s="1" customFormat="1" ht="61.5" x14ac:dyDescent="0.45">
      <c r="A54" s="8">
        <v>45420</v>
      </c>
      <c r="B54" s="19" t="s">
        <v>15</v>
      </c>
      <c r="C54" s="2" t="s">
        <v>248</v>
      </c>
      <c r="D54" s="22"/>
      <c r="E54" s="14">
        <v>3750</v>
      </c>
      <c r="F54" s="50">
        <f t="shared" si="0"/>
        <v>248504268.61999997</v>
      </c>
    </row>
    <row r="55" spans="1:6" s="1" customFormat="1" ht="61.5" x14ac:dyDescent="0.45">
      <c r="A55" s="8">
        <v>45420</v>
      </c>
      <c r="B55" s="19" t="s">
        <v>14</v>
      </c>
      <c r="C55" s="2" t="s">
        <v>249</v>
      </c>
      <c r="D55" s="22"/>
      <c r="E55" s="14">
        <v>3850</v>
      </c>
      <c r="F55" s="50">
        <f t="shared" si="0"/>
        <v>248500418.61999997</v>
      </c>
    </row>
    <row r="56" spans="1:6" s="1" customFormat="1" ht="61.5" x14ac:dyDescent="0.45">
      <c r="A56" s="8">
        <v>45420</v>
      </c>
      <c r="B56" s="19" t="s">
        <v>14</v>
      </c>
      <c r="C56" s="2" t="s">
        <v>250</v>
      </c>
      <c r="D56" s="22"/>
      <c r="E56" s="14">
        <v>3850</v>
      </c>
      <c r="F56" s="50">
        <f t="shared" si="0"/>
        <v>248496568.61999997</v>
      </c>
    </row>
    <row r="57" spans="1:6" s="1" customFormat="1" x14ac:dyDescent="0.45">
      <c r="A57" s="8">
        <v>45420</v>
      </c>
      <c r="B57" s="19" t="s">
        <v>71</v>
      </c>
      <c r="C57" s="2" t="s">
        <v>13</v>
      </c>
      <c r="D57" s="22"/>
      <c r="E57" s="14">
        <v>168404.54</v>
      </c>
      <c r="F57" s="50">
        <f t="shared" si="0"/>
        <v>248328164.07999998</v>
      </c>
    </row>
    <row r="58" spans="1:6" s="1" customFormat="1" x14ac:dyDescent="0.45">
      <c r="A58" s="8">
        <v>45420</v>
      </c>
      <c r="B58" s="19" t="s">
        <v>72</v>
      </c>
      <c r="C58" s="2" t="s">
        <v>82</v>
      </c>
      <c r="D58" s="22"/>
      <c r="E58" s="14">
        <v>50000</v>
      </c>
      <c r="F58" s="50">
        <f t="shared" si="0"/>
        <v>248278164.07999998</v>
      </c>
    </row>
    <row r="59" spans="1:6" s="1" customFormat="1" x14ac:dyDescent="0.45">
      <c r="A59" s="8">
        <v>45420</v>
      </c>
      <c r="B59" s="19" t="s">
        <v>73</v>
      </c>
      <c r="C59" s="2" t="s">
        <v>90</v>
      </c>
      <c r="D59" s="22"/>
      <c r="E59" s="14">
        <v>167670</v>
      </c>
      <c r="F59" s="50">
        <f t="shared" si="0"/>
        <v>248110494.07999998</v>
      </c>
    </row>
    <row r="60" spans="1:6" s="1" customFormat="1" x14ac:dyDescent="0.45">
      <c r="A60" s="8">
        <v>45420</v>
      </c>
      <c r="B60" s="19" t="s">
        <v>74</v>
      </c>
      <c r="C60" s="2" t="s">
        <v>90</v>
      </c>
      <c r="D60" s="22"/>
      <c r="E60" s="14">
        <v>44712</v>
      </c>
      <c r="F60" s="50">
        <f t="shared" si="0"/>
        <v>248065782.07999998</v>
      </c>
    </row>
    <row r="61" spans="1:6" s="1" customFormat="1" ht="61.5" x14ac:dyDescent="0.45">
      <c r="A61" s="8">
        <v>45420</v>
      </c>
      <c r="B61" s="19" t="s">
        <v>75</v>
      </c>
      <c r="C61" s="2" t="s">
        <v>170</v>
      </c>
      <c r="D61" s="22"/>
      <c r="E61" s="14">
        <v>3810.83</v>
      </c>
      <c r="F61" s="50">
        <f t="shared" si="0"/>
        <v>248061971.24999997</v>
      </c>
    </row>
    <row r="62" spans="1:6" s="1" customFormat="1" x14ac:dyDescent="0.45">
      <c r="A62" s="8">
        <v>45420</v>
      </c>
      <c r="B62" s="19" t="s">
        <v>76</v>
      </c>
      <c r="C62" s="2" t="s">
        <v>81</v>
      </c>
      <c r="D62" s="22"/>
      <c r="E62" s="14">
        <v>13108</v>
      </c>
      <c r="F62" s="50">
        <f t="shared" si="0"/>
        <v>248048863.24999997</v>
      </c>
    </row>
    <row r="63" spans="1:6" s="1" customFormat="1" ht="61.5" x14ac:dyDescent="0.45">
      <c r="A63" s="8">
        <v>45420</v>
      </c>
      <c r="B63" s="19" t="s">
        <v>77</v>
      </c>
      <c r="C63" s="2" t="s">
        <v>100</v>
      </c>
      <c r="D63" s="22"/>
      <c r="E63" s="14">
        <v>15081.93</v>
      </c>
      <c r="F63" s="50">
        <f t="shared" si="0"/>
        <v>248033781.31999996</v>
      </c>
    </row>
    <row r="64" spans="1:6" s="1" customFormat="1" x14ac:dyDescent="0.45">
      <c r="A64" s="8">
        <v>45421</v>
      </c>
      <c r="B64" s="19" t="s">
        <v>78</v>
      </c>
      <c r="C64" s="2" t="s">
        <v>234</v>
      </c>
      <c r="D64" s="22"/>
      <c r="E64" s="14">
        <v>162810</v>
      </c>
      <c r="F64" s="50">
        <f t="shared" si="0"/>
        <v>247870971.31999996</v>
      </c>
    </row>
    <row r="65" spans="1:6" s="1" customFormat="1" ht="61.5" x14ac:dyDescent="0.45">
      <c r="A65" s="8">
        <v>45421</v>
      </c>
      <c r="B65" s="19" t="s">
        <v>79</v>
      </c>
      <c r="C65" s="2" t="s">
        <v>235</v>
      </c>
      <c r="D65" s="22"/>
      <c r="E65" s="14">
        <v>285151.01</v>
      </c>
      <c r="F65" s="50">
        <f t="shared" si="0"/>
        <v>247585820.30999997</v>
      </c>
    </row>
    <row r="66" spans="1:6" s="1" customFormat="1" x14ac:dyDescent="0.45">
      <c r="A66" s="8">
        <v>45422</v>
      </c>
      <c r="B66" s="19" t="s">
        <v>80</v>
      </c>
      <c r="C66" s="2" t="s">
        <v>233</v>
      </c>
      <c r="D66" s="22">
        <v>79323471.219999999</v>
      </c>
      <c r="E66" s="44"/>
      <c r="F66" s="50">
        <f t="shared" si="0"/>
        <v>326909291.52999997</v>
      </c>
    </row>
    <row r="67" spans="1:6" s="1" customFormat="1" ht="61.5" x14ac:dyDescent="0.45">
      <c r="A67" s="8">
        <v>45427</v>
      </c>
      <c r="B67" s="19" t="s">
        <v>101</v>
      </c>
      <c r="C67" s="2" t="s">
        <v>193</v>
      </c>
      <c r="D67" s="22"/>
      <c r="E67" s="45">
        <v>8250</v>
      </c>
      <c r="F67" s="50">
        <f t="shared" si="0"/>
        <v>326901041.52999997</v>
      </c>
    </row>
    <row r="68" spans="1:6" s="1" customFormat="1" ht="92.25" x14ac:dyDescent="0.45">
      <c r="A68" s="8">
        <v>45427</v>
      </c>
      <c r="B68" s="19" t="s">
        <v>102</v>
      </c>
      <c r="C68" s="2" t="s">
        <v>194</v>
      </c>
      <c r="D68" s="22"/>
      <c r="E68" s="45">
        <v>3000</v>
      </c>
      <c r="F68" s="50">
        <f t="shared" si="0"/>
        <v>326898041.52999997</v>
      </c>
    </row>
    <row r="69" spans="1:6" s="1" customFormat="1" ht="61.5" x14ac:dyDescent="0.45">
      <c r="A69" s="8">
        <v>45427</v>
      </c>
      <c r="B69" s="19" t="s">
        <v>14</v>
      </c>
      <c r="C69" s="46" t="s">
        <v>192</v>
      </c>
      <c r="D69" s="53"/>
      <c r="E69" s="47">
        <v>1500</v>
      </c>
      <c r="F69" s="50">
        <f t="shared" si="0"/>
        <v>326896541.52999997</v>
      </c>
    </row>
    <row r="70" spans="1:6" s="1" customFormat="1" ht="61.5" x14ac:dyDescent="0.45">
      <c r="A70" s="8">
        <v>45427</v>
      </c>
      <c r="B70" s="19" t="s">
        <v>14</v>
      </c>
      <c r="C70" s="2" t="s">
        <v>232</v>
      </c>
      <c r="D70" s="22"/>
      <c r="E70" s="45">
        <v>3850</v>
      </c>
      <c r="F70" s="50">
        <f t="shared" si="0"/>
        <v>326892691.52999997</v>
      </c>
    </row>
    <row r="71" spans="1:6" s="1" customFormat="1" x14ac:dyDescent="0.45">
      <c r="A71" s="8">
        <v>45427</v>
      </c>
      <c r="B71" s="19" t="s">
        <v>103</v>
      </c>
      <c r="C71" s="2" t="s">
        <v>239</v>
      </c>
      <c r="D71" s="22"/>
      <c r="E71" s="45">
        <v>4050</v>
      </c>
      <c r="F71" s="50">
        <f t="shared" si="0"/>
        <v>326888641.52999997</v>
      </c>
    </row>
    <row r="72" spans="1:6" s="1" customFormat="1" x14ac:dyDescent="0.45">
      <c r="A72" s="8">
        <v>45427</v>
      </c>
      <c r="B72" s="19" t="s">
        <v>104</v>
      </c>
      <c r="C72" s="2" t="s">
        <v>240</v>
      </c>
      <c r="D72" s="22"/>
      <c r="E72" s="45">
        <v>4050</v>
      </c>
      <c r="F72" s="50">
        <f t="shared" si="0"/>
        <v>326884591.52999997</v>
      </c>
    </row>
    <row r="73" spans="1:6" s="1" customFormat="1" x14ac:dyDescent="0.45">
      <c r="A73" s="8">
        <v>45427</v>
      </c>
      <c r="B73" s="19" t="s">
        <v>105</v>
      </c>
      <c r="C73" s="2" t="s">
        <v>171</v>
      </c>
      <c r="D73" s="22"/>
      <c r="E73" s="44">
        <v>185.15</v>
      </c>
      <c r="F73" s="50">
        <f t="shared" si="0"/>
        <v>326884406.38</v>
      </c>
    </row>
    <row r="74" spans="1:6" s="1" customFormat="1" ht="34.5" customHeight="1" x14ac:dyDescent="0.45">
      <c r="A74" s="8">
        <v>45427</v>
      </c>
      <c r="B74" s="19" t="s">
        <v>106</v>
      </c>
      <c r="C74" s="2" t="s">
        <v>188</v>
      </c>
      <c r="D74" s="22"/>
      <c r="E74" s="45">
        <v>364542.55</v>
      </c>
      <c r="F74" s="50">
        <f t="shared" si="0"/>
        <v>326519863.82999998</v>
      </c>
    </row>
    <row r="75" spans="1:6" s="1" customFormat="1" x14ac:dyDescent="0.45">
      <c r="A75" s="8">
        <v>45427</v>
      </c>
      <c r="B75" s="19" t="s">
        <v>107</v>
      </c>
      <c r="C75" s="2" t="s">
        <v>108</v>
      </c>
      <c r="D75" s="22"/>
      <c r="E75" s="45">
        <v>248488.77</v>
      </c>
      <c r="F75" s="50">
        <f t="shared" si="0"/>
        <v>326271375.06</v>
      </c>
    </row>
    <row r="76" spans="1:6" s="1" customFormat="1" x14ac:dyDescent="0.45">
      <c r="A76" s="8">
        <v>45427</v>
      </c>
      <c r="B76" s="19" t="s">
        <v>109</v>
      </c>
      <c r="C76" s="2" t="s">
        <v>108</v>
      </c>
      <c r="D76" s="22"/>
      <c r="E76" s="45">
        <v>215335.79</v>
      </c>
      <c r="F76" s="50">
        <f t="shared" si="0"/>
        <v>326056039.26999998</v>
      </c>
    </row>
    <row r="77" spans="1:6" s="1" customFormat="1" x14ac:dyDescent="0.45">
      <c r="A77" s="8">
        <v>45427</v>
      </c>
      <c r="B77" s="19" t="s">
        <v>110</v>
      </c>
      <c r="C77" s="2" t="s">
        <v>108</v>
      </c>
      <c r="D77" s="22"/>
      <c r="E77" s="45">
        <v>16328</v>
      </c>
      <c r="F77" s="50">
        <f t="shared" si="0"/>
        <v>326039711.26999998</v>
      </c>
    </row>
    <row r="78" spans="1:6" s="1" customFormat="1" x14ac:dyDescent="0.45">
      <c r="A78" s="8">
        <v>45427</v>
      </c>
      <c r="B78" s="19" t="s">
        <v>111</v>
      </c>
      <c r="C78" s="2" t="s">
        <v>172</v>
      </c>
      <c r="D78" s="22"/>
      <c r="E78" s="45">
        <v>111895.2</v>
      </c>
      <c r="F78" s="50">
        <f t="shared" si="0"/>
        <v>325927816.06999999</v>
      </c>
    </row>
    <row r="79" spans="1:6" s="1" customFormat="1" x14ac:dyDescent="0.45">
      <c r="A79" s="8">
        <v>45427</v>
      </c>
      <c r="B79" s="19" t="s">
        <v>112</v>
      </c>
      <c r="C79" s="2" t="s">
        <v>173</v>
      </c>
      <c r="D79" s="22"/>
      <c r="E79" s="45">
        <v>34963.440000000002</v>
      </c>
      <c r="F79" s="50">
        <f t="shared" si="0"/>
        <v>325892852.63</v>
      </c>
    </row>
    <row r="80" spans="1:6" s="1" customFormat="1" x14ac:dyDescent="0.45">
      <c r="A80" s="8">
        <v>45427</v>
      </c>
      <c r="B80" s="19" t="s">
        <v>113</v>
      </c>
      <c r="C80" s="2" t="s">
        <v>174</v>
      </c>
      <c r="D80" s="22"/>
      <c r="E80" s="45">
        <v>51232.79</v>
      </c>
      <c r="F80" s="50">
        <f t="shared" si="0"/>
        <v>325841619.83999997</v>
      </c>
    </row>
    <row r="81" spans="1:6" s="1" customFormat="1" x14ac:dyDescent="0.45">
      <c r="A81" s="8">
        <v>45427</v>
      </c>
      <c r="B81" s="19" t="s">
        <v>114</v>
      </c>
      <c r="C81" s="2" t="s">
        <v>175</v>
      </c>
      <c r="D81" s="22"/>
      <c r="E81" s="45">
        <v>48072.23</v>
      </c>
      <c r="F81" s="50">
        <f t="shared" ref="F81:F141" si="1">F80-E81+D81</f>
        <v>325793547.60999995</v>
      </c>
    </row>
    <row r="82" spans="1:6" s="1" customFormat="1" x14ac:dyDescent="0.45">
      <c r="A82" s="8">
        <v>45427</v>
      </c>
      <c r="B82" s="19" t="s">
        <v>115</v>
      </c>
      <c r="C82" s="2" t="s">
        <v>197</v>
      </c>
      <c r="D82" s="22"/>
      <c r="E82" s="45">
        <v>202609</v>
      </c>
      <c r="F82" s="50">
        <f t="shared" si="1"/>
        <v>325590938.60999995</v>
      </c>
    </row>
    <row r="83" spans="1:6" s="1" customFormat="1" ht="92.25" x14ac:dyDescent="0.45">
      <c r="A83" s="8">
        <v>45428</v>
      </c>
      <c r="B83" s="19" t="s">
        <v>116</v>
      </c>
      <c r="C83" s="46" t="s">
        <v>231</v>
      </c>
      <c r="D83" s="22"/>
      <c r="E83" s="45">
        <v>88350</v>
      </c>
      <c r="F83" s="50">
        <f t="shared" si="1"/>
        <v>325502588.60999995</v>
      </c>
    </row>
    <row r="84" spans="1:6" s="1" customFormat="1" x14ac:dyDescent="0.45">
      <c r="A84" s="8">
        <v>45429</v>
      </c>
      <c r="B84" s="19" t="s">
        <v>117</v>
      </c>
      <c r="C84" s="2" t="s">
        <v>118</v>
      </c>
      <c r="D84" s="22"/>
      <c r="E84" s="45">
        <v>26179078.809999999</v>
      </c>
      <c r="F84" s="50">
        <f t="shared" si="1"/>
        <v>299323509.79999995</v>
      </c>
    </row>
    <row r="85" spans="1:6" s="1" customFormat="1" x14ac:dyDescent="0.45">
      <c r="A85" s="8">
        <v>45429</v>
      </c>
      <c r="B85" s="19" t="s">
        <v>119</v>
      </c>
      <c r="C85" s="2" t="s">
        <v>120</v>
      </c>
      <c r="D85" s="22"/>
      <c r="E85" s="45">
        <v>3608113.12</v>
      </c>
      <c r="F85" s="50">
        <f t="shared" si="1"/>
        <v>295715396.67999995</v>
      </c>
    </row>
    <row r="86" spans="1:6" s="1" customFormat="1" x14ac:dyDescent="0.45">
      <c r="A86" s="8">
        <v>45429</v>
      </c>
      <c r="B86" s="19" t="s">
        <v>102</v>
      </c>
      <c r="C86" s="2" t="s">
        <v>121</v>
      </c>
      <c r="D86" s="22"/>
      <c r="E86" s="45">
        <v>282906.25</v>
      </c>
      <c r="F86" s="50">
        <f t="shared" si="1"/>
        <v>295432490.42999995</v>
      </c>
    </row>
    <row r="87" spans="1:6" s="1" customFormat="1" x14ac:dyDescent="0.45">
      <c r="A87" s="8">
        <v>45429</v>
      </c>
      <c r="B87" s="19" t="s">
        <v>122</v>
      </c>
      <c r="C87" s="2" t="s">
        <v>123</v>
      </c>
      <c r="D87" s="22"/>
      <c r="E87" s="45">
        <v>60000</v>
      </c>
      <c r="F87" s="50">
        <f t="shared" si="1"/>
        <v>295372490.42999995</v>
      </c>
    </row>
    <row r="88" spans="1:6" s="1" customFormat="1" x14ac:dyDescent="0.45">
      <c r="A88" s="8">
        <v>45429</v>
      </c>
      <c r="B88" s="19" t="s">
        <v>122</v>
      </c>
      <c r="C88" s="2" t="s">
        <v>124</v>
      </c>
      <c r="D88" s="22"/>
      <c r="E88" s="45">
        <v>61000</v>
      </c>
      <c r="F88" s="50">
        <f t="shared" si="1"/>
        <v>295311490.42999995</v>
      </c>
    </row>
    <row r="89" spans="1:6" s="1" customFormat="1" ht="61.5" x14ac:dyDescent="0.45">
      <c r="A89" s="8">
        <v>45429</v>
      </c>
      <c r="B89" s="19" t="s">
        <v>19</v>
      </c>
      <c r="C89" s="2" t="s">
        <v>125</v>
      </c>
      <c r="D89" s="22"/>
      <c r="E89" s="45">
        <v>45000</v>
      </c>
      <c r="F89" s="50">
        <f t="shared" si="1"/>
        <v>295266490.42999995</v>
      </c>
    </row>
    <row r="90" spans="1:6" s="1" customFormat="1" x14ac:dyDescent="0.45">
      <c r="A90" s="8">
        <v>45429</v>
      </c>
      <c r="B90" s="19" t="s">
        <v>126</v>
      </c>
      <c r="C90" s="2" t="s">
        <v>176</v>
      </c>
      <c r="D90" s="22"/>
      <c r="E90" s="45">
        <v>26408.1</v>
      </c>
      <c r="F90" s="50">
        <f t="shared" si="1"/>
        <v>295240082.32999992</v>
      </c>
    </row>
    <row r="91" spans="1:6" s="1" customFormat="1" x14ac:dyDescent="0.45">
      <c r="A91" s="8">
        <v>45429</v>
      </c>
      <c r="B91" s="19" t="s">
        <v>127</v>
      </c>
      <c r="C91" s="2" t="s">
        <v>177</v>
      </c>
      <c r="D91" s="22"/>
      <c r="E91" s="45">
        <v>76242.23</v>
      </c>
      <c r="F91" s="50">
        <f t="shared" si="1"/>
        <v>295163840.0999999</v>
      </c>
    </row>
    <row r="92" spans="1:6" s="1" customFormat="1" ht="71.25" customHeight="1" x14ac:dyDescent="0.45">
      <c r="A92" s="8">
        <v>45429</v>
      </c>
      <c r="B92" s="19" t="s">
        <v>128</v>
      </c>
      <c r="C92" s="2" t="s">
        <v>129</v>
      </c>
      <c r="D92" s="22"/>
      <c r="E92" s="45">
        <v>2383846.71</v>
      </c>
      <c r="F92" s="50">
        <f t="shared" si="1"/>
        <v>292779993.38999993</v>
      </c>
    </row>
    <row r="93" spans="1:6" s="1" customFormat="1" ht="61.5" x14ac:dyDescent="0.45">
      <c r="A93" s="8">
        <v>45429</v>
      </c>
      <c r="B93" s="19" t="s">
        <v>130</v>
      </c>
      <c r="C93" s="2" t="s">
        <v>131</v>
      </c>
      <c r="D93" s="22"/>
      <c r="E93" s="45">
        <v>287738.65999999997</v>
      </c>
      <c r="F93" s="50">
        <f t="shared" si="1"/>
        <v>292492254.7299999</v>
      </c>
    </row>
    <row r="94" spans="1:6" s="1" customFormat="1" x14ac:dyDescent="0.45">
      <c r="A94" s="8">
        <v>45429</v>
      </c>
      <c r="B94" s="19" t="s">
        <v>132</v>
      </c>
      <c r="C94" s="2" t="s">
        <v>178</v>
      </c>
      <c r="D94" s="22"/>
      <c r="E94" s="45">
        <v>53500</v>
      </c>
      <c r="F94" s="50">
        <f t="shared" si="1"/>
        <v>292438754.7299999</v>
      </c>
    </row>
    <row r="95" spans="1:6" s="1" customFormat="1" ht="61.5" x14ac:dyDescent="0.45">
      <c r="A95" s="8">
        <v>45429</v>
      </c>
      <c r="B95" s="19" t="s">
        <v>19</v>
      </c>
      <c r="C95" s="2" t="s">
        <v>241</v>
      </c>
      <c r="D95" s="22"/>
      <c r="E95" s="45">
        <v>2750</v>
      </c>
      <c r="F95" s="50">
        <f t="shared" si="1"/>
        <v>292436004.7299999</v>
      </c>
    </row>
    <row r="96" spans="1:6" s="1" customFormat="1" ht="123" x14ac:dyDescent="0.45">
      <c r="A96" s="8">
        <v>45432</v>
      </c>
      <c r="B96" s="19" t="s">
        <v>133</v>
      </c>
      <c r="C96" s="46" t="s">
        <v>196</v>
      </c>
      <c r="D96" s="22"/>
      <c r="E96" s="45">
        <v>392700</v>
      </c>
      <c r="F96" s="50">
        <f t="shared" si="1"/>
        <v>292043304.7299999</v>
      </c>
    </row>
    <row r="97" spans="1:7" s="1" customFormat="1" ht="61.5" x14ac:dyDescent="0.45">
      <c r="A97" s="8">
        <v>45432</v>
      </c>
      <c r="B97" s="19" t="s">
        <v>101</v>
      </c>
      <c r="C97" s="2" t="s">
        <v>230</v>
      </c>
      <c r="D97" s="22"/>
      <c r="E97" s="45">
        <v>13500</v>
      </c>
      <c r="F97" s="50">
        <f t="shared" si="1"/>
        <v>292029804.7299999</v>
      </c>
    </row>
    <row r="98" spans="1:7" s="1" customFormat="1" ht="61.5" x14ac:dyDescent="0.45">
      <c r="A98" s="8">
        <v>45432</v>
      </c>
      <c r="B98" s="19" t="s">
        <v>14</v>
      </c>
      <c r="C98" s="2" t="s">
        <v>242</v>
      </c>
      <c r="D98" s="22"/>
      <c r="E98" s="45">
        <v>3850</v>
      </c>
      <c r="F98" s="50">
        <f t="shared" si="1"/>
        <v>292025954.7299999</v>
      </c>
    </row>
    <row r="99" spans="1:7" s="1" customFormat="1" ht="61.5" x14ac:dyDescent="0.45">
      <c r="A99" s="8">
        <v>45432</v>
      </c>
      <c r="B99" s="19" t="s">
        <v>14</v>
      </c>
      <c r="C99" s="2" t="s">
        <v>243</v>
      </c>
      <c r="D99" s="22"/>
      <c r="E99" s="45">
        <v>3850</v>
      </c>
      <c r="F99" s="50">
        <f t="shared" si="1"/>
        <v>292022104.7299999</v>
      </c>
    </row>
    <row r="100" spans="1:7" s="1" customFormat="1" ht="123" x14ac:dyDescent="0.45">
      <c r="A100" s="8">
        <v>45433</v>
      </c>
      <c r="B100" s="19" t="s">
        <v>134</v>
      </c>
      <c r="C100" s="46" t="s">
        <v>244</v>
      </c>
      <c r="D100" s="22"/>
      <c r="E100" s="45">
        <v>532525</v>
      </c>
      <c r="F100" s="50">
        <f t="shared" si="1"/>
        <v>291489579.7299999</v>
      </c>
    </row>
    <row r="101" spans="1:7" s="1" customFormat="1" ht="92.25" x14ac:dyDescent="0.45">
      <c r="A101" s="8">
        <v>45433</v>
      </c>
      <c r="B101" s="19" t="s">
        <v>135</v>
      </c>
      <c r="C101" s="46" t="s">
        <v>195</v>
      </c>
      <c r="D101" s="22"/>
      <c r="E101" s="45">
        <v>70680</v>
      </c>
      <c r="F101" s="50">
        <f t="shared" si="1"/>
        <v>291418899.7299999</v>
      </c>
    </row>
    <row r="102" spans="1:7" s="1" customFormat="1" ht="92.25" x14ac:dyDescent="0.45">
      <c r="A102" s="8">
        <v>45433</v>
      </c>
      <c r="B102" s="19" t="s">
        <v>136</v>
      </c>
      <c r="C102" s="46" t="s">
        <v>223</v>
      </c>
      <c r="D102" s="22"/>
      <c r="E102" s="45">
        <v>16384.21</v>
      </c>
      <c r="F102" s="50">
        <f t="shared" si="1"/>
        <v>291402515.51999992</v>
      </c>
    </row>
    <row r="103" spans="1:7" s="1" customFormat="1" x14ac:dyDescent="0.45">
      <c r="A103" s="8">
        <v>45434</v>
      </c>
      <c r="B103" s="19" t="s">
        <v>137</v>
      </c>
      <c r="C103" s="2" t="s">
        <v>247</v>
      </c>
      <c r="D103" s="22"/>
      <c r="E103" s="45">
        <v>307344.36</v>
      </c>
      <c r="F103" s="50">
        <f t="shared" si="1"/>
        <v>291095171.15999991</v>
      </c>
    </row>
    <row r="104" spans="1:7" s="1" customFormat="1" x14ac:dyDescent="0.45">
      <c r="A104" s="8">
        <v>45434</v>
      </c>
      <c r="B104" s="19" t="s">
        <v>138</v>
      </c>
      <c r="C104" s="2" t="s">
        <v>246</v>
      </c>
      <c r="D104" s="22"/>
      <c r="E104" s="45">
        <v>130887.9</v>
      </c>
      <c r="F104" s="50">
        <f t="shared" si="1"/>
        <v>290964283.25999993</v>
      </c>
    </row>
    <row r="105" spans="1:7" s="1" customFormat="1" x14ac:dyDescent="0.45">
      <c r="A105" s="8">
        <v>45434</v>
      </c>
      <c r="B105" s="19" t="s">
        <v>139</v>
      </c>
      <c r="C105" s="2" t="s">
        <v>187</v>
      </c>
      <c r="D105" s="22"/>
      <c r="E105" s="45">
        <v>282500</v>
      </c>
      <c r="F105" s="50">
        <f t="shared" si="1"/>
        <v>290681783.25999993</v>
      </c>
    </row>
    <row r="106" spans="1:7" s="1" customFormat="1" x14ac:dyDescent="0.45">
      <c r="A106" s="8">
        <v>45435</v>
      </c>
      <c r="B106" s="19">
        <v>10166</v>
      </c>
      <c r="C106" s="2" t="s">
        <v>208</v>
      </c>
      <c r="D106" s="22"/>
      <c r="E106" s="45">
        <v>30000</v>
      </c>
      <c r="F106" s="50">
        <f t="shared" si="1"/>
        <v>290651783.25999993</v>
      </c>
    </row>
    <row r="107" spans="1:7" s="1" customFormat="1" ht="61.5" x14ac:dyDescent="0.45">
      <c r="A107" s="8">
        <v>45435</v>
      </c>
      <c r="B107" s="19" t="s">
        <v>140</v>
      </c>
      <c r="C107" s="2" t="s">
        <v>222</v>
      </c>
      <c r="D107" s="22"/>
      <c r="E107" s="45">
        <v>123900</v>
      </c>
      <c r="F107" s="50">
        <f t="shared" si="1"/>
        <v>290527883.25999993</v>
      </c>
      <c r="G107" s="49"/>
    </row>
    <row r="108" spans="1:7" s="1" customFormat="1" ht="61.5" x14ac:dyDescent="0.45">
      <c r="A108" s="8">
        <v>45435</v>
      </c>
      <c r="B108" s="19" t="s">
        <v>141</v>
      </c>
      <c r="C108" s="2" t="s">
        <v>142</v>
      </c>
      <c r="D108" s="22"/>
      <c r="E108" s="45">
        <v>548193.55000000005</v>
      </c>
      <c r="F108" s="50">
        <f t="shared" si="1"/>
        <v>289979689.70999992</v>
      </c>
    </row>
    <row r="109" spans="1:7" s="1" customFormat="1" ht="61.5" x14ac:dyDescent="0.45">
      <c r="A109" s="8">
        <v>45435</v>
      </c>
      <c r="B109" s="19" t="s">
        <v>14</v>
      </c>
      <c r="C109" s="46" t="s">
        <v>190</v>
      </c>
      <c r="D109" s="53"/>
      <c r="E109" s="47">
        <v>1500</v>
      </c>
      <c r="F109" s="50">
        <f t="shared" si="1"/>
        <v>289978189.70999992</v>
      </c>
    </row>
    <row r="110" spans="1:7" s="1" customFormat="1" ht="61.5" x14ac:dyDescent="0.45">
      <c r="A110" s="8">
        <v>45435</v>
      </c>
      <c r="B110" s="19" t="s">
        <v>19</v>
      </c>
      <c r="C110" s="2" t="s">
        <v>221</v>
      </c>
      <c r="D110" s="22"/>
      <c r="E110" s="45">
        <v>2150</v>
      </c>
      <c r="F110" s="50">
        <f t="shared" si="1"/>
        <v>289976039.70999992</v>
      </c>
    </row>
    <row r="111" spans="1:7" s="1" customFormat="1" x14ac:dyDescent="0.45">
      <c r="A111" s="8">
        <v>45435</v>
      </c>
      <c r="B111" s="19" t="s">
        <v>143</v>
      </c>
      <c r="C111" s="2" t="s">
        <v>144</v>
      </c>
      <c r="D111" s="22"/>
      <c r="E111" s="45">
        <v>6637947.3899999997</v>
      </c>
      <c r="F111" s="50">
        <f t="shared" si="1"/>
        <v>283338092.31999993</v>
      </c>
    </row>
    <row r="112" spans="1:7" s="1" customFormat="1" x14ac:dyDescent="0.45">
      <c r="A112" s="8">
        <v>45435</v>
      </c>
      <c r="B112" s="19" t="s">
        <v>145</v>
      </c>
      <c r="C112" s="2" t="s">
        <v>146</v>
      </c>
      <c r="D112" s="22"/>
      <c r="E112" s="45">
        <v>90366.28</v>
      </c>
      <c r="F112" s="50">
        <f t="shared" si="1"/>
        <v>283247726.03999996</v>
      </c>
    </row>
    <row r="113" spans="1:6" s="1" customFormat="1" x14ac:dyDescent="0.45">
      <c r="A113" s="8">
        <v>45435</v>
      </c>
      <c r="B113" s="19" t="s">
        <v>147</v>
      </c>
      <c r="C113" s="2" t="s">
        <v>146</v>
      </c>
      <c r="D113" s="22"/>
      <c r="E113" s="45">
        <v>12675</v>
      </c>
      <c r="F113" s="50">
        <f t="shared" si="1"/>
        <v>283235051.03999996</v>
      </c>
    </row>
    <row r="114" spans="1:6" s="1" customFormat="1" ht="61.5" x14ac:dyDescent="0.45">
      <c r="A114" s="8">
        <v>45435</v>
      </c>
      <c r="B114" s="19" t="s">
        <v>148</v>
      </c>
      <c r="C114" s="2" t="s">
        <v>229</v>
      </c>
      <c r="D114" s="22"/>
      <c r="E114" s="45">
        <v>94500</v>
      </c>
      <c r="F114" s="50">
        <f t="shared" si="1"/>
        <v>283140551.03999996</v>
      </c>
    </row>
    <row r="115" spans="1:6" s="1" customFormat="1" x14ac:dyDescent="0.45">
      <c r="A115" s="8">
        <v>45435</v>
      </c>
      <c r="B115" s="19" t="s">
        <v>149</v>
      </c>
      <c r="C115" s="2" t="s">
        <v>186</v>
      </c>
      <c r="D115" s="22"/>
      <c r="E115" s="45">
        <v>222813.4</v>
      </c>
      <c r="F115" s="50">
        <f t="shared" si="1"/>
        <v>282917737.63999999</v>
      </c>
    </row>
    <row r="116" spans="1:6" s="1" customFormat="1" x14ac:dyDescent="0.45">
      <c r="A116" s="8">
        <v>45435</v>
      </c>
      <c r="B116" s="19" t="s">
        <v>150</v>
      </c>
      <c r="C116" s="2" t="s">
        <v>185</v>
      </c>
      <c r="D116" s="22"/>
      <c r="E116" s="45">
        <v>119703.39</v>
      </c>
      <c r="F116" s="50">
        <f t="shared" si="1"/>
        <v>282798034.25</v>
      </c>
    </row>
    <row r="117" spans="1:6" s="1" customFormat="1" x14ac:dyDescent="0.45">
      <c r="A117" s="8">
        <v>45435</v>
      </c>
      <c r="B117" s="19" t="s">
        <v>151</v>
      </c>
      <c r="C117" s="2" t="s">
        <v>184</v>
      </c>
      <c r="D117" s="22"/>
      <c r="E117" s="45">
        <v>149952.67000000001</v>
      </c>
      <c r="F117" s="50">
        <f t="shared" si="1"/>
        <v>282648081.57999998</v>
      </c>
    </row>
    <row r="118" spans="1:6" s="1" customFormat="1" x14ac:dyDescent="0.45">
      <c r="A118" s="8">
        <v>45436</v>
      </c>
      <c r="B118" s="19" t="s">
        <v>211</v>
      </c>
      <c r="C118" s="2" t="s">
        <v>209</v>
      </c>
      <c r="D118" s="22"/>
      <c r="E118" s="45">
        <v>350000</v>
      </c>
      <c r="F118" s="50">
        <f t="shared" si="1"/>
        <v>282298081.57999998</v>
      </c>
    </row>
    <row r="119" spans="1:6" s="1" customFormat="1" x14ac:dyDescent="0.45">
      <c r="A119" s="8">
        <v>45436</v>
      </c>
      <c r="B119" s="19" t="s">
        <v>212</v>
      </c>
      <c r="C119" s="2" t="s">
        <v>210</v>
      </c>
      <c r="D119" s="22"/>
      <c r="E119" s="45">
        <v>145537.43</v>
      </c>
      <c r="F119" s="50">
        <f t="shared" si="1"/>
        <v>282152544.14999998</v>
      </c>
    </row>
    <row r="120" spans="1:6" s="1" customFormat="1" x14ac:dyDescent="0.45">
      <c r="A120" s="8">
        <v>45436</v>
      </c>
      <c r="B120" s="19" t="s">
        <v>152</v>
      </c>
      <c r="C120" s="2" t="s">
        <v>228</v>
      </c>
      <c r="D120" s="22"/>
      <c r="E120" s="45">
        <v>489000</v>
      </c>
      <c r="F120" s="50">
        <f t="shared" si="1"/>
        <v>281663544.14999998</v>
      </c>
    </row>
    <row r="121" spans="1:6" s="1" customFormat="1" ht="61.5" x14ac:dyDescent="0.45">
      <c r="A121" s="8">
        <v>45436</v>
      </c>
      <c r="B121" s="19" t="s">
        <v>153</v>
      </c>
      <c r="C121" s="2" t="s">
        <v>191</v>
      </c>
      <c r="D121" s="22"/>
      <c r="E121" s="45">
        <v>9750</v>
      </c>
      <c r="F121" s="50">
        <f t="shared" si="1"/>
        <v>281653794.14999998</v>
      </c>
    </row>
    <row r="122" spans="1:6" s="1" customFormat="1" x14ac:dyDescent="0.45">
      <c r="A122" s="8">
        <v>45436</v>
      </c>
      <c r="B122" s="19" t="s">
        <v>154</v>
      </c>
      <c r="C122" s="2" t="s">
        <v>227</v>
      </c>
      <c r="D122" s="22"/>
      <c r="E122" s="45">
        <v>18000</v>
      </c>
      <c r="F122" s="50">
        <f t="shared" si="1"/>
        <v>281635794.14999998</v>
      </c>
    </row>
    <row r="123" spans="1:6" s="1" customFormat="1" ht="61.5" x14ac:dyDescent="0.45">
      <c r="A123" s="8">
        <v>45436</v>
      </c>
      <c r="B123" s="19" t="s">
        <v>155</v>
      </c>
      <c r="C123" s="2" t="s">
        <v>156</v>
      </c>
      <c r="D123" s="22"/>
      <c r="E123" s="45">
        <v>2654078.21</v>
      </c>
      <c r="F123" s="50">
        <f t="shared" si="1"/>
        <v>278981715.94</v>
      </c>
    </row>
    <row r="124" spans="1:6" s="1" customFormat="1" x14ac:dyDescent="0.45">
      <c r="A124" s="8">
        <v>45436</v>
      </c>
      <c r="B124" s="19" t="s">
        <v>157</v>
      </c>
      <c r="C124" s="2" t="s">
        <v>179</v>
      </c>
      <c r="D124" s="22"/>
      <c r="E124" s="45">
        <v>1610605.06</v>
      </c>
      <c r="F124" s="50">
        <f t="shared" si="1"/>
        <v>277371110.88</v>
      </c>
    </row>
    <row r="125" spans="1:6" s="1" customFormat="1" x14ac:dyDescent="0.45">
      <c r="A125" s="8">
        <v>45436</v>
      </c>
      <c r="B125" s="19" t="s">
        <v>158</v>
      </c>
      <c r="C125" s="2" t="s">
        <v>181</v>
      </c>
      <c r="D125" s="22"/>
      <c r="E125" s="45">
        <v>163285</v>
      </c>
      <c r="F125" s="50">
        <f t="shared" si="1"/>
        <v>277207825.88</v>
      </c>
    </row>
    <row r="126" spans="1:6" s="1" customFormat="1" x14ac:dyDescent="0.45">
      <c r="A126" s="8">
        <v>45436</v>
      </c>
      <c r="B126" s="19" t="s">
        <v>159</v>
      </c>
      <c r="C126" s="2" t="s">
        <v>218</v>
      </c>
      <c r="D126" s="54">
        <v>145</v>
      </c>
      <c r="E126" s="44"/>
      <c r="F126" s="50">
        <f t="shared" si="1"/>
        <v>277207970.88</v>
      </c>
    </row>
    <row r="127" spans="1:6" s="1" customFormat="1" x14ac:dyDescent="0.45">
      <c r="A127" s="8">
        <v>45436</v>
      </c>
      <c r="B127" s="19" t="s">
        <v>160</v>
      </c>
      <c r="C127" s="2" t="s">
        <v>180</v>
      </c>
      <c r="D127" s="22"/>
      <c r="E127" s="45">
        <v>193150.4</v>
      </c>
      <c r="F127" s="50">
        <f t="shared" si="1"/>
        <v>277014820.48000002</v>
      </c>
    </row>
    <row r="128" spans="1:6" s="1" customFormat="1" ht="123" x14ac:dyDescent="0.45">
      <c r="A128" s="8">
        <v>45436</v>
      </c>
      <c r="B128" s="19" t="s">
        <v>161</v>
      </c>
      <c r="C128" s="46" t="s">
        <v>219</v>
      </c>
      <c r="D128" s="22"/>
      <c r="E128" s="45">
        <v>546712.5</v>
      </c>
      <c r="F128" s="50">
        <f t="shared" si="1"/>
        <v>276468107.98000002</v>
      </c>
    </row>
    <row r="129" spans="1:9" s="1" customFormat="1" x14ac:dyDescent="0.45">
      <c r="A129" s="8">
        <v>45439</v>
      </c>
      <c r="B129" s="19" t="s">
        <v>162</v>
      </c>
      <c r="C129" s="2" t="s">
        <v>182</v>
      </c>
      <c r="D129" s="22"/>
      <c r="E129" s="45">
        <v>192961.87</v>
      </c>
      <c r="F129" s="50">
        <f t="shared" si="1"/>
        <v>276275146.11000001</v>
      </c>
    </row>
    <row r="130" spans="1:9" s="1" customFormat="1" ht="92.25" x14ac:dyDescent="0.45">
      <c r="A130" s="8">
        <v>45439</v>
      </c>
      <c r="B130" s="19" t="s">
        <v>163</v>
      </c>
      <c r="C130" s="46" t="s">
        <v>220</v>
      </c>
      <c r="D130" s="22"/>
      <c r="E130" s="45">
        <v>51712.5</v>
      </c>
      <c r="F130" s="50">
        <f t="shared" si="1"/>
        <v>276223433.61000001</v>
      </c>
    </row>
    <row r="131" spans="1:9" s="1" customFormat="1" x14ac:dyDescent="0.45">
      <c r="A131" s="8">
        <v>45439</v>
      </c>
      <c r="B131" s="19" t="s">
        <v>164</v>
      </c>
      <c r="C131" s="2" t="s">
        <v>245</v>
      </c>
      <c r="D131" s="22"/>
      <c r="E131" s="45">
        <v>18000</v>
      </c>
      <c r="F131" s="50">
        <f t="shared" si="1"/>
        <v>276205433.61000001</v>
      </c>
    </row>
    <row r="132" spans="1:9" s="1" customFormat="1" x14ac:dyDescent="0.45">
      <c r="A132" s="8">
        <v>45440</v>
      </c>
      <c r="B132" s="19" t="s">
        <v>165</v>
      </c>
      <c r="C132" s="2" t="s">
        <v>197</v>
      </c>
      <c r="D132" s="22"/>
      <c r="E132" s="45">
        <v>50963</v>
      </c>
      <c r="F132" s="50">
        <f t="shared" si="1"/>
        <v>276154470.61000001</v>
      </c>
    </row>
    <row r="133" spans="1:9" s="1" customFormat="1" x14ac:dyDescent="0.45">
      <c r="A133" s="8">
        <v>45440</v>
      </c>
      <c r="B133" s="19" t="s">
        <v>166</v>
      </c>
      <c r="C133" s="2" t="s">
        <v>189</v>
      </c>
      <c r="D133" s="22"/>
      <c r="E133" s="45">
        <v>172839.15</v>
      </c>
      <c r="F133" s="50">
        <f t="shared" si="1"/>
        <v>275981631.46000004</v>
      </c>
    </row>
    <row r="134" spans="1:9" s="1" customFormat="1" ht="61.5" x14ac:dyDescent="0.45">
      <c r="A134" s="8">
        <v>45440</v>
      </c>
      <c r="B134" s="19" t="s">
        <v>167</v>
      </c>
      <c r="C134" s="2" t="s">
        <v>224</v>
      </c>
      <c r="D134" s="22"/>
      <c r="E134" s="45">
        <v>2983.96</v>
      </c>
      <c r="F134" s="50">
        <f t="shared" si="1"/>
        <v>275978647.50000006</v>
      </c>
    </row>
    <row r="135" spans="1:9" s="1" customFormat="1" x14ac:dyDescent="0.45">
      <c r="A135" s="8">
        <v>45441</v>
      </c>
      <c r="B135" s="19" t="s">
        <v>168</v>
      </c>
      <c r="C135" s="2" t="s">
        <v>183</v>
      </c>
      <c r="D135" s="22"/>
      <c r="E135" s="45">
        <v>153705.97</v>
      </c>
      <c r="F135" s="50">
        <f t="shared" si="1"/>
        <v>275824941.53000003</v>
      </c>
    </row>
    <row r="136" spans="1:9" ht="61.5" x14ac:dyDescent="0.45">
      <c r="A136" s="8">
        <v>45441</v>
      </c>
      <c r="B136" s="19" t="s">
        <v>198</v>
      </c>
      <c r="C136" s="46" t="s">
        <v>225</v>
      </c>
      <c r="D136" s="22"/>
      <c r="E136" s="45">
        <v>3772.45</v>
      </c>
      <c r="F136" s="50">
        <f t="shared" si="1"/>
        <v>275821169.08000004</v>
      </c>
    </row>
    <row r="137" spans="1:9" x14ac:dyDescent="0.45">
      <c r="A137" s="8">
        <v>45443</v>
      </c>
      <c r="B137" s="19" t="s">
        <v>213</v>
      </c>
      <c r="C137" s="2" t="s">
        <v>226</v>
      </c>
      <c r="D137" s="22"/>
      <c r="E137" s="45">
        <v>228669.04</v>
      </c>
      <c r="F137" s="50">
        <f t="shared" si="1"/>
        <v>275592500.04000002</v>
      </c>
    </row>
    <row r="138" spans="1:9" x14ac:dyDescent="0.45">
      <c r="A138" s="8">
        <v>45443</v>
      </c>
      <c r="B138" s="19" t="s">
        <v>199</v>
      </c>
      <c r="C138" s="2" t="s">
        <v>182</v>
      </c>
      <c r="D138" s="22"/>
      <c r="E138" s="45">
        <v>224563.56</v>
      </c>
      <c r="F138" s="50">
        <f t="shared" si="1"/>
        <v>275367936.48000002</v>
      </c>
    </row>
    <row r="139" spans="1:9" x14ac:dyDescent="0.45">
      <c r="A139" s="8">
        <v>45443</v>
      </c>
      <c r="B139" s="19" t="s">
        <v>200</v>
      </c>
      <c r="C139" s="2" t="s">
        <v>214</v>
      </c>
      <c r="D139" s="22"/>
      <c r="E139" s="45">
        <v>28638.7</v>
      </c>
      <c r="F139" s="50">
        <f t="shared" si="1"/>
        <v>275339297.78000003</v>
      </c>
    </row>
    <row r="140" spans="1:9" x14ac:dyDescent="0.45">
      <c r="A140" s="8">
        <v>45443</v>
      </c>
      <c r="B140" s="19" t="s">
        <v>201</v>
      </c>
      <c r="C140" s="2" t="s">
        <v>92</v>
      </c>
      <c r="D140" s="22"/>
      <c r="E140" s="45">
        <v>43291.5</v>
      </c>
      <c r="F140" s="50">
        <f t="shared" si="1"/>
        <v>275296006.28000003</v>
      </c>
    </row>
    <row r="141" spans="1:9" x14ac:dyDescent="0.45">
      <c r="A141" s="8">
        <v>45443</v>
      </c>
      <c r="B141" s="19" t="s">
        <v>202</v>
      </c>
      <c r="C141" s="2" t="s">
        <v>203</v>
      </c>
      <c r="D141" s="55">
        <v>577.5</v>
      </c>
      <c r="E141" s="45"/>
      <c r="F141" s="50">
        <f t="shared" si="1"/>
        <v>275296583.78000003</v>
      </c>
    </row>
    <row r="142" spans="1:9" x14ac:dyDescent="0.45">
      <c r="A142" s="8">
        <v>45443</v>
      </c>
      <c r="B142" s="19"/>
      <c r="C142" s="2" t="s">
        <v>217</v>
      </c>
      <c r="D142" s="22"/>
      <c r="E142" s="45">
        <v>78963.960000000006</v>
      </c>
      <c r="F142" s="50">
        <f>F141-E142+D142</f>
        <v>275217619.82000005</v>
      </c>
      <c r="H142" s="48"/>
      <c r="I142" s="48"/>
    </row>
    <row r="143" spans="1:9" s="1" customFormat="1" ht="30" x14ac:dyDescent="0.4">
      <c r="A143" s="59" t="s">
        <v>21</v>
      </c>
      <c r="B143" s="23"/>
      <c r="C143" s="23"/>
      <c r="D143" s="60">
        <f>SUM(D14:D142)</f>
        <v>79344497.719999999</v>
      </c>
      <c r="E143" s="61">
        <f>SUM(E14:E142)</f>
        <v>66112740.869999997</v>
      </c>
      <c r="F143" s="23">
        <v>275217619.82000005</v>
      </c>
    </row>
    <row r="144" spans="1:9" ht="20.100000000000001" customHeight="1" x14ac:dyDescent="0.45">
      <c r="A144" s="24"/>
      <c r="B144" s="25"/>
      <c r="C144" s="26"/>
      <c r="D144" s="56"/>
      <c r="E144" s="27"/>
    </row>
    <row r="145" spans="1:6" ht="32.25" customHeight="1" x14ac:dyDescent="0.45">
      <c r="A145" s="24"/>
      <c r="B145" s="25"/>
      <c r="C145" s="26"/>
      <c r="D145" s="56"/>
      <c r="E145" s="27"/>
    </row>
    <row r="146" spans="1:6" ht="20.100000000000001" customHeight="1" x14ac:dyDescent="0.45">
      <c r="A146" s="24"/>
      <c r="B146" s="25"/>
      <c r="C146" s="26"/>
      <c r="D146" s="56"/>
      <c r="E146" s="27"/>
    </row>
    <row r="147" spans="1:6" ht="20.100000000000001" customHeight="1" x14ac:dyDescent="0.45">
      <c r="A147" s="24"/>
      <c r="B147" s="25"/>
      <c r="C147" s="26"/>
      <c r="D147" s="56"/>
      <c r="E147" s="27"/>
    </row>
    <row r="148" spans="1:6" ht="20.100000000000001" customHeight="1" x14ac:dyDescent="0.45">
      <c r="A148" s="31"/>
      <c r="B148" s="37"/>
      <c r="C148" s="32"/>
      <c r="D148" s="56"/>
      <c r="E148" s="33"/>
      <c r="F148" s="28"/>
    </row>
    <row r="149" spans="1:6" ht="18.75" customHeight="1" x14ac:dyDescent="0.45">
      <c r="A149" s="31"/>
      <c r="B149" s="37"/>
      <c r="C149" s="34"/>
      <c r="D149" s="56"/>
      <c r="E149" s="33"/>
      <c r="F149" s="28"/>
    </row>
    <row r="150" spans="1:6" ht="20.100000000000001" customHeight="1" x14ac:dyDescent="0.45">
      <c r="A150" s="31"/>
      <c r="B150" s="37"/>
      <c r="C150" s="34"/>
      <c r="D150" s="56"/>
      <c r="E150" s="33"/>
    </row>
    <row r="151" spans="1:6" x14ac:dyDescent="0.45">
      <c r="A151" s="31"/>
      <c r="B151" s="37"/>
      <c r="C151" s="29"/>
      <c r="D151" s="51"/>
      <c r="E151" s="30"/>
    </row>
    <row r="152" spans="1:6" x14ac:dyDescent="0.45">
      <c r="A152" s="35" t="s">
        <v>22</v>
      </c>
      <c r="B152" s="38"/>
      <c r="C152" s="43" t="s">
        <v>23</v>
      </c>
      <c r="D152" s="57"/>
      <c r="E152" s="41" t="s">
        <v>24</v>
      </c>
    </row>
    <row r="153" spans="1:6" x14ac:dyDescent="0.45">
      <c r="A153" s="36" t="s">
        <v>25</v>
      </c>
      <c r="B153" s="37"/>
      <c r="C153" s="42" t="s">
        <v>26</v>
      </c>
      <c r="D153" s="57"/>
      <c r="E153" s="39" t="s">
        <v>27</v>
      </c>
    </row>
    <row r="154" spans="1:6" x14ac:dyDescent="0.45">
      <c r="A154" s="31" t="s">
        <v>28</v>
      </c>
      <c r="B154" s="37"/>
      <c r="C154" s="42" t="s">
        <v>29</v>
      </c>
      <c r="D154" s="51"/>
      <c r="E154" s="40" t="s">
        <v>30</v>
      </c>
    </row>
    <row r="155" spans="1:6" x14ac:dyDescent="0.45">
      <c r="A155" s="62"/>
      <c r="B155" s="62"/>
      <c r="C155" s="29"/>
      <c r="D155" s="51"/>
      <c r="E155" s="40"/>
    </row>
  </sheetData>
  <mergeCells count="7">
    <mergeCell ref="A155:B155"/>
    <mergeCell ref="A11:E11"/>
    <mergeCell ref="A6:F6"/>
    <mergeCell ref="A7:F7"/>
    <mergeCell ref="A8:F8"/>
    <mergeCell ref="A9:F9"/>
    <mergeCell ref="A10:F10"/>
  </mergeCells>
  <pageMargins left="0.23622047244094491" right="0.23622047244094491" top="0.74803149606299213" bottom="0.74803149606299213" header="0.31496062992125984" footer="0.31496062992125984"/>
  <pageSetup scale="34" fitToHeight="0" orientation="portrait" r:id="rId1"/>
  <headerFooter>
    <oddFooter>&amp;C&amp;"Arial,Normal"&amp;P</oddFooter>
  </headerFooter>
  <rowBreaks count="3" manualBreakCount="3">
    <brk id="55" max="5" man="1"/>
    <brk id="99" max="5" man="1"/>
    <brk id="13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 2024</vt:lpstr>
      <vt:lpstr>'mayo 2024'!Área_de_impresión</vt:lpstr>
      <vt:lpstr>'mayo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S. Ameye Perez</dc:creator>
  <cp:lastModifiedBy>Dilannia Yinet Taveras Nunez</cp:lastModifiedBy>
  <cp:lastPrinted>2024-06-05T19:15:04Z</cp:lastPrinted>
  <dcterms:created xsi:type="dcterms:W3CDTF">2024-01-08T18:48:59Z</dcterms:created>
  <dcterms:modified xsi:type="dcterms:W3CDTF">2024-06-05T19:19:35Z</dcterms:modified>
</cp:coreProperties>
</file>