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INGRESOS-EGRESOS\Ingresos y egresos 2024\"/>
    </mc:Choice>
  </mc:AlternateContent>
  <bookViews>
    <workbookView xWindow="0" yWindow="0" windowWidth="14610" windowHeight="10680"/>
  </bookViews>
  <sheets>
    <sheet name="JUNIO 2024" sheetId="1" r:id="rId1"/>
  </sheets>
  <definedNames>
    <definedName name="_xlnm.Print_Area" localSheetId="0">'JUNIO 2024'!$A$1:$F$144</definedName>
    <definedName name="_xlnm.Print_Titles" localSheetId="0">'JUNIO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1" i="1" l="1"/>
  <c r="D131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l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</calcChain>
</file>

<file path=xl/sharedStrings.xml><?xml version="1.0" encoding="utf-8"?>
<sst xmlns="http://schemas.openxmlformats.org/spreadsheetml/2006/main" count="221" uniqueCount="197">
  <si>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</si>
  <si>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</si>
  <si>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</si>
  <si>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</si>
  <si>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</si>
  <si>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</si>
  <si>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</si>
  <si>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</si>
  <si>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</si>
  <si>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</si>
  <si>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</si>
  <si>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</si>
  <si>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Zaira R. Pichardo Ponce de Leon (cheque liquidable)</t>
  </si>
  <si>
    <t xml:space="preserve"> Balance </t>
  </si>
  <si>
    <t>Totales</t>
  </si>
  <si>
    <t>Dilannia Taveras Nuñez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</si>
  <si>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</si>
  <si>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</si>
  <si>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</si>
  <si>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</si>
  <si>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</si>
  <si>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</si>
  <si>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</si>
  <si>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</si>
  <si>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Credito</t>
  </si>
  <si>
    <t>TRIBUNAL SUPERIOR ELECTORAL</t>
  </si>
  <si>
    <t>Tecnas Eirl</t>
  </si>
  <si>
    <t>Balance Inicial</t>
  </si>
  <si>
    <t>4524000000003</t>
  </si>
  <si>
    <t>4524000000006</t>
  </si>
  <si>
    <t>4524000000005</t>
  </si>
  <si>
    <t>4524000000120</t>
  </si>
  <si>
    <t>4524000000021</t>
  </si>
  <si>
    <t>4524000000002</t>
  </si>
  <si>
    <t>Trovasa Hand Wash Srl</t>
  </si>
  <si>
    <t>Flow Srl</t>
  </si>
  <si>
    <t>4524000000062</t>
  </si>
  <si>
    <t>4524000000004</t>
  </si>
  <si>
    <t>Magna Motors S A</t>
  </si>
  <si>
    <t>DEL 01 al 31 DE JULIO DEL 2024</t>
  </si>
  <si>
    <t>Ck- 10180</t>
  </si>
  <si>
    <t>Ck- 10181</t>
  </si>
  <si>
    <t>Ck- 10182</t>
  </si>
  <si>
    <t>Ck- 10183</t>
  </si>
  <si>
    <t>Ck- 10185</t>
  </si>
  <si>
    <t>Ck- 10184</t>
  </si>
  <si>
    <t>Ck- 10186</t>
  </si>
  <si>
    <t>Ck- 10187</t>
  </si>
  <si>
    <t>Ck- 10188</t>
  </si>
  <si>
    <t>Ck- 10189</t>
  </si>
  <si>
    <t>Instituto Postal Dominicano (INPOSDOM)</t>
  </si>
  <si>
    <t>Stefany M. Peña Hernandez (Compensacion económica)</t>
  </si>
  <si>
    <t>Bh Mobiliario, Srl</t>
  </si>
  <si>
    <t>Liliany Linares (Caja chica Direccion Administrativa)</t>
  </si>
  <si>
    <t>Nómina  bono Vacacional julio 2024</t>
  </si>
  <si>
    <t>Deposito- Sobrante De Ck 10179</t>
  </si>
  <si>
    <t>Deposito- Sobrante 10172</t>
  </si>
  <si>
    <t>Deposito- Sobrante Cheke 10171</t>
  </si>
  <si>
    <r>
      <rPr>
        <sz val="24"/>
        <rFont val="Times New Roman"/>
        <family val="1"/>
      </rPr>
      <t>2407010051700
20618</t>
    </r>
  </si>
  <si>
    <r>
      <rPr>
        <sz val="24"/>
        <rFont val="Times New Roman"/>
        <family val="1"/>
      </rPr>
      <t>2407010051700
20621</t>
    </r>
  </si>
  <si>
    <r>
      <rPr>
        <sz val="24"/>
        <rFont val="Times New Roman"/>
        <family val="1"/>
      </rPr>
      <t>2407010051700
20624</t>
    </r>
  </si>
  <si>
    <r>
      <rPr>
        <sz val="24"/>
        <rFont val="Times New Roman"/>
        <family val="1"/>
      </rPr>
      <t>2407010051700
20627</t>
    </r>
  </si>
  <si>
    <r>
      <rPr>
        <sz val="24"/>
        <rFont val="Times New Roman"/>
        <family val="1"/>
      </rPr>
      <t>1792400503301
46</t>
    </r>
  </si>
  <si>
    <r>
      <rPr>
        <sz val="24"/>
        <rFont val="Times New Roman"/>
        <family val="1"/>
      </rPr>
      <t>1792400503302
15</t>
    </r>
  </si>
  <si>
    <r>
      <rPr>
        <sz val="24"/>
        <rFont val="Times New Roman"/>
        <family val="1"/>
      </rPr>
      <t>1792400503302
40</t>
    </r>
  </si>
  <si>
    <r>
      <rPr>
        <sz val="24"/>
        <rFont val="Times New Roman"/>
        <family val="1"/>
      </rPr>
      <t>1792400503302
41</t>
    </r>
  </si>
  <si>
    <r>
      <rPr>
        <sz val="24"/>
        <rFont val="Times New Roman"/>
        <family val="1"/>
      </rPr>
      <t>2407020051700
30078</t>
    </r>
  </si>
  <si>
    <r>
      <rPr>
        <sz val="24"/>
        <rFont val="Times New Roman"/>
        <family val="1"/>
      </rPr>
      <t>2407030051700
20199</t>
    </r>
  </si>
  <si>
    <r>
      <rPr>
        <sz val="24"/>
        <rFont val="Times New Roman"/>
        <family val="1"/>
      </rPr>
      <t>2407030001100
60398</t>
    </r>
  </si>
  <si>
    <t>Munoz Concepto Mobiliario</t>
  </si>
  <si>
    <t>Humano Seguros, Sa</t>
  </si>
  <si>
    <t>Varga S Servicios De Cater</t>
  </si>
  <si>
    <t>Edesur Dominicana S A</t>
  </si>
  <si>
    <t>Windtelecom, Sa</t>
  </si>
  <si>
    <t>Fundacion Futuro Cierto</t>
  </si>
  <si>
    <t>Kyodom Srl</t>
  </si>
  <si>
    <t>Compuoffice Dominicana Srl</t>
  </si>
  <si>
    <t>Nómina honorarios por servicios prestados en el extranjero junio 2024. Enmamnuel Zorrilla Lugo(Representante España)</t>
  </si>
  <si>
    <t>Nómina honorarios por servicios prestados en el extranjero junio 2024. Maria J de Luna (Representante en EEUU)</t>
  </si>
  <si>
    <t>Nómina honorarios por servicios prestados en el extranjero junio 2024. Elisa Murray Waldron (Representante en Puerto Rico)</t>
  </si>
  <si>
    <t>Nómina honorarios por servicios prestados en el extranjero junio 2024. Rafael V, Espinal Santos (Representante en Puerto Rico)</t>
  </si>
  <si>
    <t>Dirección General de Impuestos Internos IR-3 junio 2024</t>
  </si>
  <si>
    <t>Cooperativa De Ahorro y crédito (COOPTSE)</t>
  </si>
  <si>
    <t>Viático a favor de inspector y chofer de la oficina de Santiago por traslado a provincias el 25/06/2024</t>
  </si>
  <si>
    <t>Deposito- Sobrante Ck -10170</t>
  </si>
  <si>
    <t>Deposito- Sobrante Ck -10175</t>
  </si>
  <si>
    <t>Deposito- Sobrante  Ck -10176</t>
  </si>
  <si>
    <t>Deposito- Sobrante Ck -10174</t>
  </si>
  <si>
    <t>Viático a favor de inspector y chofer de la oficina de Santiago por traslado a provincias el 26/06/2024</t>
  </si>
  <si>
    <t>Dirección General de Impuestos Internos IT-1 junio 2024</t>
  </si>
  <si>
    <t>Honorarios por suplencia correspondiente al mes de mayo 2024</t>
  </si>
  <si>
    <t>Dirección General de Impuestos Internos IR-17 junio 2024</t>
  </si>
  <si>
    <t>Reembolso de Rosa Perez de Garcia a la cuenta del Tribunal por pago prima de seguro internacional a dependiente</t>
  </si>
  <si>
    <t>4524000012242</t>
  </si>
  <si>
    <t>4524000000059</t>
  </si>
  <si>
    <t>4524000000061</t>
  </si>
  <si>
    <t>4524000000010</t>
  </si>
  <si>
    <t>36285236382</t>
  </si>
  <si>
    <t>36285268075</t>
  </si>
  <si>
    <t>36285303930</t>
  </si>
  <si>
    <t>36285336250</t>
  </si>
  <si>
    <t>36285382760</t>
  </si>
  <si>
    <t>36285485512</t>
  </si>
  <si>
    <t>36285542046</t>
  </si>
  <si>
    <t>36285582078</t>
  </si>
  <si>
    <t>36285653469</t>
  </si>
  <si>
    <t>36285699713</t>
  </si>
  <si>
    <t>36285772906</t>
  </si>
  <si>
    <t>36285825582</t>
  </si>
  <si>
    <t>36285873686</t>
  </si>
  <si>
    <t>Sisalril Subsidio Enfermedad</t>
  </si>
  <si>
    <t>Tesorería Nacional Asignacion presupuestaria</t>
  </si>
  <si>
    <t>Tesorería Nacional, correspondiente a 3era partida fondo de construccion</t>
  </si>
  <si>
    <t>Cooperativa De Ahorro y Credito COOPTSE, Saldo prestamo empleado</t>
  </si>
  <si>
    <t>Dieta al personal que brindó asistencia en Taller Amparo Electoral el 30/06/2024</t>
  </si>
  <si>
    <t>Dieta a chofer por trabajo horario extraordinario</t>
  </si>
  <si>
    <t>Agua Planeta Azul</t>
  </si>
  <si>
    <t>Nardo Duran &amp; Asociados S</t>
  </si>
  <si>
    <t>Prolimdes Comercial Srl</t>
  </si>
  <si>
    <t>Gtb Radiodifusores Srl</t>
  </si>
  <si>
    <t>36300850048</t>
  </si>
  <si>
    <t>4524000000381</t>
  </si>
  <si>
    <t>36321996658</t>
  </si>
  <si>
    <t>36356902275</t>
  </si>
  <si>
    <t>36356967519</t>
  </si>
  <si>
    <t>4524000000014</t>
  </si>
  <si>
    <t>36357317008</t>
  </si>
  <si>
    <t>36357357431</t>
  </si>
  <si>
    <t>36357389909</t>
  </si>
  <si>
    <t>36357463120</t>
  </si>
  <si>
    <t>36357498896</t>
  </si>
  <si>
    <t>36357607987</t>
  </si>
  <si>
    <t>36357675376</t>
  </si>
  <si>
    <t>36357742357</t>
  </si>
  <si>
    <t>172240051663383</t>
  </si>
  <si>
    <t>4524000000102</t>
  </si>
  <si>
    <t>36442725409</t>
  </si>
  <si>
    <t>36442984515</t>
  </si>
  <si>
    <t>36445091929</t>
  </si>
  <si>
    <t>240729003200120412</t>
  </si>
  <si>
    <t>Dieta a Victor de Camps Vargas por asistencia a Diplomado</t>
  </si>
  <si>
    <t>Nómina Servidores Fijos julio 2024</t>
  </si>
  <si>
    <t>Nómina Compensación Militares julio 2024</t>
  </si>
  <si>
    <t>Nómina dieta protocolo Julio 2024</t>
  </si>
  <si>
    <t>Nómina dieta voces Julio 2024</t>
  </si>
  <si>
    <t>Nómina dieta Jueces Suplentes julio 2024</t>
  </si>
  <si>
    <t>Nómina Honorarios por Servicios Prestado Marisol Tobals julio 2024</t>
  </si>
  <si>
    <t>Viático a favor de inspector y chofer de la oficina de Santiago por traslado a provincias el 16/07/2024</t>
  </si>
  <si>
    <t xml:space="preserve">Dieta al personal que brindó servicio de limpieza en el TSE fuera de horario laboral </t>
  </si>
  <si>
    <t>Nomina Bono escolar Junio 2024</t>
  </si>
  <si>
    <t>Dieta al personal militar y choferes brindaron soporte horario extendido del 01 al 30 de junio 2024</t>
  </si>
  <si>
    <t>Dieta a mensajeros que brindan servicio al TSE, periodo julio 2024</t>
  </si>
  <si>
    <t>Viático a favor de inspector y chofer de la oficina de Santiago por traslado a provincias el 12/07/2024</t>
  </si>
  <si>
    <t xml:space="preserve">Lorena D. Collado Tejada (compensación económica renuncia) </t>
  </si>
  <si>
    <t>Marien De los Angeles Castillo Zorrilla (compensación por renuncia)</t>
  </si>
  <si>
    <t>Agencia De Viajes Milena Tours</t>
  </si>
  <si>
    <t>Orfelina Del Carmen Valerio (compensación por renuncia)</t>
  </si>
  <si>
    <t>Instituto Duartiano</t>
  </si>
  <si>
    <t>Ana Del Carmen Breton Acevedo (Creacion caja chica TSE- Santiago)</t>
  </si>
  <si>
    <t xml:space="preserve">Reembolso a Pedro Antonio Castro por concepto de adquisicion de seguro de viaje Madrid-España  para colaboradores </t>
  </si>
  <si>
    <t xml:space="preserve">Reembolso a Pedro Antonio Castro por concepto de transporte de equipos de trabajo viaje Sto Dgo-Pto Rico. </t>
  </si>
  <si>
    <t>Honorarios por suplencia Juan B. Cuevas Medrano correspondiente al mes de  junio 2024</t>
  </si>
  <si>
    <t>Pago por servivios prestado como facilitadora en Diplomado a Karina Noelia Espinal el 27/06/2024</t>
  </si>
  <si>
    <t>Pago por servivios prestado como facilitador en Diplomado a Gregorit Jose Martinez Mencia 25/06/2024</t>
  </si>
  <si>
    <t xml:space="preserve">Fundacion General de la Universidad de Castilla- La Mancha </t>
  </si>
  <si>
    <t xml:space="preserve">Viático al personal que participo en Taller Procedimientos Justicia Electoral el 29/06/2024 en Barahona. </t>
  </si>
  <si>
    <t xml:space="preserve">Viático al personal que realizo viaje institucional a la Oficina Servicio al Ciudadano Stgo el 05/07/2024. </t>
  </si>
  <si>
    <t>Viático al personal que brindó asistencia en Taller de procedimientos de cambio, supresion y añadidura de nombre el 04/07/2024</t>
  </si>
  <si>
    <t>Viático a inspectora y chofer por traslado a provincias el 09/07/2024</t>
  </si>
  <si>
    <t>Ruth Molina (caja chica Dirección de Inspección) No.006-2024</t>
  </si>
  <si>
    <t>Viático a personal de Inspección Oficina de Santiago de los Caballeros por traslado a provincias el dia 4/07/2025</t>
  </si>
  <si>
    <t>Dieta al personal Brindó asistencia en Audiencia Publica el 08/07/2024</t>
  </si>
  <si>
    <t>Viático a personal de Inspección Oficina de Santiago de los Caballeros por traslado a provincias el dia 3/07/2024</t>
  </si>
  <si>
    <t>Viático a personal de Inspección Oficina de Santiago de los Caballeros por traslado a provincias el dia 5/07/2026</t>
  </si>
  <si>
    <t>Comunicaciones Y Redes De Santo Domingo</t>
  </si>
  <si>
    <t>Nestevez Servicios De Comunicaciones</t>
  </si>
  <si>
    <t>Prolimpiso Srl</t>
  </si>
  <si>
    <t>Fondo para el proyecto de construcción tercera partida 2024. (Proyecto obra edificio que alojará el TSE)</t>
  </si>
  <si>
    <t>Dieta al personal Brindó soporte en la instalación de aires acondicionados desde el 10 al 23 de junio 2024</t>
  </si>
  <si>
    <t xml:space="preserve">Pago por servicios prestado como facilitadora a Susana Alt. Bernabé González en taller de Procedimientos de cambio, Supresión y añadidura de nombres. </t>
  </si>
  <si>
    <t>Clima Control y Construcción Climcom Srl.</t>
  </si>
  <si>
    <t>Dieta Víctor De Camps Vargas por asistencia a diplomado el 9 y 11 de julio 2024</t>
  </si>
  <si>
    <t>Viático al personal trabajo en instalación de aires acondicionado Oficina Servicio al Ciudadano Santiago</t>
  </si>
  <si>
    <t>Dieta al personal brindó asistencia en actividades del TSE. Días 8 y 9 de julio 2024</t>
  </si>
  <si>
    <t>Dieta Víctor De Camps Vargas por asistencia a diplomado el 2/07/2024</t>
  </si>
  <si>
    <t xml:space="preserve">Servicio prestado  por docencia como facilitador en Diplomado Justicia Electoral a Pedro Apolinar Mencía Ramírez. </t>
  </si>
  <si>
    <t xml:space="preserve">Servicio prestado  por docencia como facilitador en Diplomado Justicia Electoral  a Ariel Mejía Castro  </t>
  </si>
  <si>
    <t>Servicio prestado  por docencia como facilitador en Diplomado Justicia Electoral a Angélica Marcela Lalondri</t>
  </si>
  <si>
    <t>Secretaria Ejecutiva del Protocolo de Tikal (Contribución anual)</t>
  </si>
  <si>
    <t>Bono del día de los padres Julio 2024</t>
  </si>
  <si>
    <t>Devolución Bono de los padres</t>
  </si>
  <si>
    <t>Bono día de los padres  José Luis Felipe Alburqueque</t>
  </si>
  <si>
    <t>Bono día de los Padres Edwin Manuel Rosario Rosa</t>
  </si>
  <si>
    <t>Devolución, Bono Padre</t>
  </si>
  <si>
    <t>Comisión bancaria</t>
  </si>
  <si>
    <t>Escuela Dominicana De Comunicación oral EDOCO</t>
  </si>
  <si>
    <t>Servicio prestado Pedro Apolinar Mencia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</si>
</sst>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24"/>
      <color rgb="FF00000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4" borderId="10" applyNumberFormat="0" applyAlignment="0" applyProtection="0"/>
    <xf numFmtId="0" fontId="19" fillId="23" borderId="11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10" applyNumberFormat="0" applyAlignment="0" applyProtection="0"/>
    <xf numFmtId="0" fontId="26" fillId="0" borderId="12" applyNumberFormat="0" applyFill="0" applyAlignment="0" applyProtection="0"/>
    <xf numFmtId="0" fontId="27" fillId="24" borderId="0" applyNumberFormat="0" applyBorder="0" applyAlignment="0" applyProtection="0"/>
    <xf numFmtId="0" fontId="8" fillId="25" borderId="16" applyNumberFormat="0" applyFont="0" applyAlignment="0" applyProtection="0"/>
    <xf numFmtId="0" fontId="28" fillId="4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4" fillId="0" borderId="5" xfId="1" applyFont="1" applyFill="1" applyBorder="1" applyAlignment="1"/>
    <xf numFmtId="43" fontId="4" fillId="0" borderId="1" xfId="1" applyFont="1" applyFill="1" applyBorder="1" applyAlignment="1">
      <alignment horizontal="right"/>
    </xf>
    <xf numFmtId="43" fontId="12" fillId="2" borderId="1" xfId="1" applyFont="1" applyFill="1" applyBorder="1" applyAlignment="1"/>
    <xf numFmtId="1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 applyAlignment="1"/>
    <xf numFmtId="0" fontId="0" fillId="0" borderId="0" xfId="0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/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43" fontId="2" fillId="0" borderId="0" xfId="1" applyFont="1" applyFill="1" applyAlignment="1">
      <alignment horizontal="right"/>
    </xf>
    <xf numFmtId="0" fontId="12" fillId="2" borderId="1" xfId="0" applyFont="1" applyFill="1" applyBorder="1" applyAlignment="1">
      <alignment wrapText="1"/>
    </xf>
    <xf numFmtId="43" fontId="12" fillId="2" borderId="1" xfId="1" applyFont="1" applyFill="1" applyBorder="1" applyAlignment="1">
      <alignment horizontal="right" wrapText="1"/>
    </xf>
    <xf numFmtId="43" fontId="12" fillId="2" borderId="1" xfId="1" applyFont="1" applyFill="1" applyBorder="1" applyAlignment="1">
      <alignment wrapText="1"/>
    </xf>
    <xf numFmtId="1" fontId="5" fillId="0" borderId="8" xfId="1" applyNumberFormat="1" applyFont="1" applyFill="1" applyBorder="1" applyAlignment="1">
      <alignment horizontal="left"/>
    </xf>
    <xf numFmtId="43" fontId="5" fillId="0" borderId="8" xfId="1" applyFont="1" applyFill="1" applyBorder="1" applyAlignment="1">
      <alignment horizontal="left"/>
    </xf>
    <xf numFmtId="43" fontId="5" fillId="0" borderId="8" xfId="1" applyFont="1" applyFill="1" applyBorder="1" applyAlignment="1">
      <alignment horizontal="right"/>
    </xf>
    <xf numFmtId="43" fontId="5" fillId="0" borderId="8" xfId="1" applyFont="1" applyFill="1" applyBorder="1" applyAlignment="1"/>
    <xf numFmtId="43" fontId="5" fillId="0" borderId="9" xfId="1" applyFont="1" applyFill="1" applyBorder="1" applyAlignment="1">
      <alignment horizontal="center"/>
    </xf>
    <xf numFmtId="14" fontId="5" fillId="0" borderId="8" xfId="1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center"/>
    </xf>
    <xf numFmtId="43" fontId="4" fillId="0" borderId="4" xfId="1" applyFont="1" applyFill="1" applyBorder="1" applyAlignment="1"/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right"/>
    </xf>
    <xf numFmtId="4" fontId="4" fillId="0" borderId="1" xfId="1" applyNumberFormat="1" applyFont="1" applyFill="1" applyBorder="1" applyAlignment="1">
      <alignment horizontal="right"/>
    </xf>
    <xf numFmtId="43" fontId="6" fillId="0" borderId="0" xfId="1" applyFont="1" applyFill="1" applyBorder="1" applyAlignment="1">
      <alignment horizontal="left" vertical="top"/>
    </xf>
    <xf numFmtId="43" fontId="4" fillId="0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5" fillId="0" borderId="6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3" fontId="4" fillId="0" borderId="1" xfId="1" applyFont="1" applyFill="1" applyBorder="1" applyAlignment="1"/>
    <xf numFmtId="1" fontId="15" fillId="0" borderId="1" xfId="0" applyNumberFormat="1" applyFont="1" applyFill="1" applyBorder="1" applyAlignment="1">
      <alignment horizontal="left" vertical="top" shrinkToFit="1"/>
    </xf>
    <xf numFmtId="0" fontId="4" fillId="0" borderId="1" xfId="1" applyNumberFormat="1" applyFont="1" applyFill="1" applyBorder="1" applyAlignment="1"/>
    <xf numFmtId="4" fontId="4" fillId="0" borderId="1" xfId="1" applyNumberFormat="1" applyFont="1" applyFill="1" applyBorder="1" applyAlignment="1"/>
    <xf numFmtId="43" fontId="5" fillId="0" borderId="3" xfId="1" applyFont="1" applyFill="1" applyBorder="1" applyAlignment="1">
      <alignment horizontal="center" vertic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showGridLines="0" tabSelected="1" view="pageBreakPreview" zoomScale="53" zoomScaleNormal="53" zoomScaleSheetLayoutView="53" workbookViewId="0">
      <selection activeCell="E23" sqref="E23"/>
    </sheetView>
  </sheetViews>
  <sheetFormatPr baseColWidth="10" defaultColWidth="32.7109375" defaultRowHeight="30.75" x14ac:dyDescent="0.45"/>
  <cols>
    <col min="1" max="1" width="26" style="12" customWidth="1"/>
    <col min="2" max="2" width="54.140625" style="18" customWidth="1"/>
    <col min="3" max="3" width="108.85546875" style="13" customWidth="1"/>
    <col min="4" max="4" width="37.140625" style="44" customWidth="1"/>
    <col min="5" max="5" width="37.140625" style="10" customWidth="1"/>
    <col min="6" max="6" width="37.140625" style="5" customWidth="1"/>
    <col min="7" max="7" width="37.7109375" style="5" bestFit="1" customWidth="1"/>
    <col min="8" max="16384" width="32.7109375" style="5"/>
  </cols>
  <sheetData>
    <row r="1" spans="1:6" ht="20.100000000000001" customHeight="1" x14ac:dyDescent="0.45">
      <c r="A1" s="3"/>
      <c r="B1" s="15"/>
      <c r="C1" s="4"/>
      <c r="D1" s="41"/>
      <c r="E1" s="11"/>
    </row>
    <row r="2" spans="1:6" ht="20.100000000000001" customHeight="1" x14ac:dyDescent="0.45">
      <c r="A2" s="14"/>
      <c r="B2" s="15"/>
      <c r="C2" s="4"/>
      <c r="D2" s="41"/>
      <c r="E2" s="11"/>
    </row>
    <row r="3" spans="1:6" ht="20.100000000000001" customHeight="1" x14ac:dyDescent="0.45">
      <c r="A3" s="3"/>
      <c r="B3" s="15"/>
      <c r="C3" s="4"/>
      <c r="D3" s="41"/>
      <c r="E3" s="11"/>
    </row>
    <row r="4" spans="1:6" ht="19.5" customHeight="1" x14ac:dyDescent="0.45">
      <c r="A4" s="3"/>
      <c r="B4" s="15"/>
      <c r="C4" s="4"/>
      <c r="D4" s="41"/>
      <c r="E4" s="11"/>
    </row>
    <row r="5" spans="1:6" ht="20.100000000000001" customHeight="1" x14ac:dyDescent="0.45">
      <c r="A5" s="3"/>
      <c r="B5" s="15"/>
      <c r="C5" s="4"/>
      <c r="D5" s="41"/>
      <c r="E5" s="11"/>
    </row>
    <row r="6" spans="1:6" ht="31.5" customHeight="1" x14ac:dyDescent="0.45">
      <c r="A6" s="71" t="s">
        <v>25</v>
      </c>
      <c r="B6" s="71"/>
      <c r="C6" s="71"/>
      <c r="D6" s="71"/>
      <c r="E6" s="71"/>
      <c r="F6" s="71"/>
    </row>
    <row r="7" spans="1:6" ht="23.25" customHeight="1" x14ac:dyDescent="0.45">
      <c r="A7" s="72" t="s">
        <v>11</v>
      </c>
      <c r="B7" s="72"/>
      <c r="C7" s="72"/>
      <c r="D7" s="72"/>
      <c r="E7" s="72"/>
      <c r="F7" s="72"/>
    </row>
    <row r="8" spans="1:6" ht="25.5" customHeight="1" x14ac:dyDescent="0.45">
      <c r="A8" s="73" t="s">
        <v>10</v>
      </c>
      <c r="B8" s="73"/>
      <c r="C8" s="73"/>
      <c r="D8" s="73"/>
      <c r="E8" s="73"/>
      <c r="F8" s="73"/>
    </row>
    <row r="9" spans="1:6" ht="25.5" customHeight="1" x14ac:dyDescent="0.45">
      <c r="A9" s="74" t="s">
        <v>39</v>
      </c>
      <c r="B9" s="74"/>
      <c r="C9" s="74"/>
      <c r="D9" s="74"/>
      <c r="E9" s="74"/>
      <c r="F9" s="74"/>
    </row>
    <row r="10" spans="1:6" ht="31.5" customHeight="1" thickBot="1" x14ac:dyDescent="0.5">
      <c r="A10" s="75" t="s">
        <v>9</v>
      </c>
      <c r="B10" s="75"/>
      <c r="C10" s="75"/>
      <c r="D10" s="75"/>
      <c r="E10" s="75"/>
      <c r="F10" s="75"/>
    </row>
    <row r="11" spans="1:6" ht="31.5" thickBot="1" x14ac:dyDescent="0.5">
      <c r="A11" s="70"/>
      <c r="B11" s="70"/>
      <c r="C11" s="70"/>
      <c r="D11" s="70"/>
      <c r="E11" s="70"/>
    </row>
    <row r="12" spans="1:6" ht="31.5" thickBot="1" x14ac:dyDescent="0.5">
      <c r="A12" s="6" t="s">
        <v>8</v>
      </c>
      <c r="B12" s="16" t="s">
        <v>7</v>
      </c>
      <c r="C12" s="7" t="s">
        <v>6</v>
      </c>
      <c r="D12" s="80" t="s">
        <v>5</v>
      </c>
      <c r="E12" s="80" t="s">
        <v>24</v>
      </c>
      <c r="F12" s="52" t="s">
        <v>13</v>
      </c>
    </row>
    <row r="13" spans="1:6" x14ac:dyDescent="0.45">
      <c r="A13" s="53">
        <v>45474</v>
      </c>
      <c r="B13" s="48"/>
      <c r="C13" s="49" t="s">
        <v>27</v>
      </c>
      <c r="D13" s="50"/>
      <c r="E13" s="51"/>
      <c r="F13" s="54">
        <v>292673295.13000005</v>
      </c>
    </row>
    <row r="14" spans="1:6" s="9" customFormat="1" x14ac:dyDescent="0.45">
      <c r="A14" s="8">
        <v>45474</v>
      </c>
      <c r="B14" s="17" t="s">
        <v>40</v>
      </c>
      <c r="C14" s="2" t="s">
        <v>4</v>
      </c>
      <c r="D14" s="20"/>
      <c r="E14" s="19">
        <v>50000</v>
      </c>
      <c r="F14" s="40">
        <f>F13+D14-E14</f>
        <v>292623295.13000005</v>
      </c>
    </row>
    <row r="15" spans="1:6" s="9" customFormat="1" x14ac:dyDescent="0.45">
      <c r="A15" s="56">
        <v>45474</v>
      </c>
      <c r="B15" s="17" t="s">
        <v>41</v>
      </c>
      <c r="C15" s="2" t="s">
        <v>3</v>
      </c>
      <c r="D15" s="20"/>
      <c r="E15" s="57">
        <v>25000</v>
      </c>
      <c r="F15" s="60">
        <f t="shared" ref="F15:F79" si="0">F14+D15-E15</f>
        <v>292598295.13000005</v>
      </c>
    </row>
    <row r="16" spans="1:6" s="9" customFormat="1" x14ac:dyDescent="0.45">
      <c r="A16" s="56">
        <v>45474</v>
      </c>
      <c r="B16" s="17" t="s">
        <v>42</v>
      </c>
      <c r="C16" s="2" t="s">
        <v>2</v>
      </c>
      <c r="D16" s="20"/>
      <c r="E16" s="57">
        <v>25000</v>
      </c>
      <c r="F16" s="60">
        <f t="shared" si="0"/>
        <v>292573295.13000005</v>
      </c>
    </row>
    <row r="17" spans="1:6" s="9" customFormat="1" x14ac:dyDescent="0.45">
      <c r="A17" s="56">
        <v>45474</v>
      </c>
      <c r="B17" s="17" t="s">
        <v>43</v>
      </c>
      <c r="C17" s="2" t="s">
        <v>0</v>
      </c>
      <c r="D17" s="20"/>
      <c r="E17" s="57">
        <v>25000</v>
      </c>
      <c r="F17" s="60">
        <f t="shared" si="0"/>
        <v>292548295.13000005</v>
      </c>
    </row>
    <row r="18" spans="1:6" s="9" customFormat="1" x14ac:dyDescent="0.45">
      <c r="A18" s="56">
        <v>45474</v>
      </c>
      <c r="B18" s="17" t="s">
        <v>45</v>
      </c>
      <c r="C18" s="2" t="s">
        <v>1</v>
      </c>
      <c r="D18" s="20"/>
      <c r="E18" s="57">
        <v>25000</v>
      </c>
      <c r="F18" s="60">
        <f t="shared" si="0"/>
        <v>292523295.13000005</v>
      </c>
    </row>
    <row r="19" spans="1:6" s="9" customFormat="1" x14ac:dyDescent="0.45">
      <c r="A19" s="56">
        <v>45474</v>
      </c>
      <c r="B19" s="17" t="s">
        <v>44</v>
      </c>
      <c r="C19" s="2" t="s">
        <v>12</v>
      </c>
      <c r="D19" s="20"/>
      <c r="E19" s="57">
        <v>25000</v>
      </c>
      <c r="F19" s="60">
        <f t="shared" si="0"/>
        <v>292498295.13000005</v>
      </c>
    </row>
    <row r="20" spans="1:6" s="9" customFormat="1" x14ac:dyDescent="0.45">
      <c r="A20" s="56">
        <v>45474</v>
      </c>
      <c r="B20" s="58" t="s">
        <v>46</v>
      </c>
      <c r="C20" s="61" t="s">
        <v>50</v>
      </c>
      <c r="D20" s="59"/>
      <c r="E20" s="57">
        <v>30000</v>
      </c>
      <c r="F20" s="60">
        <f t="shared" si="0"/>
        <v>292468295.13000005</v>
      </c>
    </row>
    <row r="21" spans="1:6" s="9" customFormat="1" x14ac:dyDescent="0.45">
      <c r="A21" s="56">
        <v>45474</v>
      </c>
      <c r="B21" s="58" t="s">
        <v>47</v>
      </c>
      <c r="C21" s="61" t="s">
        <v>51</v>
      </c>
      <c r="D21" s="59"/>
      <c r="E21" s="76">
        <v>2183302.63</v>
      </c>
      <c r="F21" s="60">
        <f t="shared" si="0"/>
        <v>290284992.50000006</v>
      </c>
    </row>
    <row r="22" spans="1:6" s="9" customFormat="1" x14ac:dyDescent="0.45">
      <c r="A22" s="56">
        <v>45474</v>
      </c>
      <c r="B22" s="58" t="s">
        <v>48</v>
      </c>
      <c r="C22" s="61" t="s">
        <v>52</v>
      </c>
      <c r="D22" s="59"/>
      <c r="E22" s="76">
        <v>6670.5</v>
      </c>
      <c r="F22" s="60">
        <f t="shared" si="0"/>
        <v>290278322.00000006</v>
      </c>
    </row>
    <row r="23" spans="1:6" s="9" customFormat="1" x14ac:dyDescent="0.45">
      <c r="A23" s="56">
        <v>45474</v>
      </c>
      <c r="B23" s="58" t="s">
        <v>49</v>
      </c>
      <c r="C23" s="61" t="s">
        <v>53</v>
      </c>
      <c r="D23" s="59"/>
      <c r="E23" s="76">
        <v>154551.49</v>
      </c>
      <c r="F23" s="60">
        <f t="shared" si="0"/>
        <v>290123770.51000005</v>
      </c>
    </row>
    <row r="24" spans="1:6" s="9" customFormat="1" x14ac:dyDescent="0.45">
      <c r="A24" s="56">
        <v>45474</v>
      </c>
      <c r="B24" s="77">
        <v>4524000000043</v>
      </c>
      <c r="C24" s="61" t="s">
        <v>54</v>
      </c>
      <c r="D24" s="59"/>
      <c r="E24" s="76">
        <v>5286787.3099999996</v>
      </c>
      <c r="F24" s="60">
        <f t="shared" si="0"/>
        <v>284836983.20000005</v>
      </c>
    </row>
    <row r="25" spans="1:6" s="9" customFormat="1" x14ac:dyDescent="0.45">
      <c r="A25" s="56">
        <v>45474</v>
      </c>
      <c r="B25" s="77">
        <v>36028504070</v>
      </c>
      <c r="C25" s="61" t="s">
        <v>69</v>
      </c>
      <c r="D25" s="59"/>
      <c r="E25" s="76">
        <v>23617</v>
      </c>
      <c r="F25" s="60">
        <f t="shared" si="0"/>
        <v>284813366.20000005</v>
      </c>
    </row>
    <row r="26" spans="1:6" s="9" customFormat="1" x14ac:dyDescent="0.45">
      <c r="A26" s="56">
        <v>45474</v>
      </c>
      <c r="B26" s="77">
        <v>36028599182</v>
      </c>
      <c r="C26" s="61" t="s">
        <v>82</v>
      </c>
      <c r="D26" s="59"/>
      <c r="E26" s="76">
        <v>2886145.66</v>
      </c>
      <c r="F26" s="60">
        <f t="shared" si="0"/>
        <v>281927220.54000002</v>
      </c>
    </row>
    <row r="27" spans="1:6" s="9" customFormat="1" ht="61.5" x14ac:dyDescent="0.45">
      <c r="A27" s="56">
        <v>45474</v>
      </c>
      <c r="B27" s="77">
        <v>4524000000003</v>
      </c>
      <c r="C27" s="61" t="s">
        <v>83</v>
      </c>
      <c r="D27" s="59"/>
      <c r="E27" s="76">
        <v>3850</v>
      </c>
      <c r="F27" s="60">
        <f t="shared" si="0"/>
        <v>281923370.54000002</v>
      </c>
    </row>
    <row r="28" spans="1:6" s="9" customFormat="1" x14ac:dyDescent="0.45">
      <c r="A28" s="56">
        <v>45474</v>
      </c>
      <c r="B28" s="77" t="s">
        <v>58</v>
      </c>
      <c r="C28" s="61" t="s">
        <v>87</v>
      </c>
      <c r="D28" s="59">
        <v>1901</v>
      </c>
      <c r="E28" s="76"/>
      <c r="F28" s="60">
        <f t="shared" si="0"/>
        <v>281925271.54000002</v>
      </c>
    </row>
    <row r="29" spans="1:6" s="9" customFormat="1" x14ac:dyDescent="0.45">
      <c r="A29" s="56">
        <v>45474</v>
      </c>
      <c r="B29" s="77" t="s">
        <v>59</v>
      </c>
      <c r="C29" s="61" t="s">
        <v>86</v>
      </c>
      <c r="D29" s="59">
        <v>9666</v>
      </c>
      <c r="E29" s="76"/>
      <c r="F29" s="60">
        <f t="shared" si="0"/>
        <v>281934937.54000002</v>
      </c>
    </row>
    <row r="30" spans="1:6" s="9" customFormat="1" x14ac:dyDescent="0.45">
      <c r="A30" s="56">
        <v>45474</v>
      </c>
      <c r="B30" s="77" t="s">
        <v>60</v>
      </c>
      <c r="C30" s="61" t="s">
        <v>84</v>
      </c>
      <c r="D30" s="59">
        <v>23138</v>
      </c>
      <c r="E30" s="76"/>
      <c r="F30" s="60">
        <f t="shared" si="0"/>
        <v>281958075.54000002</v>
      </c>
    </row>
    <row r="31" spans="1:6" s="9" customFormat="1" x14ac:dyDescent="0.45">
      <c r="A31" s="56">
        <v>45474</v>
      </c>
      <c r="B31" s="77" t="s">
        <v>61</v>
      </c>
      <c r="C31" s="61" t="s">
        <v>85</v>
      </c>
      <c r="D31" s="59">
        <v>4525</v>
      </c>
      <c r="E31" s="76"/>
      <c r="F31" s="60">
        <f t="shared" si="0"/>
        <v>281962600.54000002</v>
      </c>
    </row>
    <row r="32" spans="1:6" s="9" customFormat="1" ht="92.25" x14ac:dyDescent="0.45">
      <c r="A32" s="56">
        <v>45474</v>
      </c>
      <c r="B32" s="77" t="s">
        <v>62</v>
      </c>
      <c r="C32" s="61" t="s">
        <v>78</v>
      </c>
      <c r="D32" s="59"/>
      <c r="E32" s="76">
        <v>100667.46</v>
      </c>
      <c r="F32" s="60">
        <f t="shared" si="0"/>
        <v>281861933.08000004</v>
      </c>
    </row>
    <row r="33" spans="1:6" s="9" customFormat="1" ht="92.25" x14ac:dyDescent="0.45">
      <c r="A33" s="56">
        <v>45474</v>
      </c>
      <c r="B33" s="77" t="s">
        <v>63</v>
      </c>
      <c r="C33" s="61" t="s">
        <v>79</v>
      </c>
      <c r="D33" s="59"/>
      <c r="E33" s="76">
        <v>58957.48</v>
      </c>
      <c r="F33" s="60">
        <f t="shared" si="0"/>
        <v>281802975.60000002</v>
      </c>
    </row>
    <row r="34" spans="1:6" s="9" customFormat="1" ht="92.25" x14ac:dyDescent="0.45">
      <c r="A34" s="56">
        <v>45474</v>
      </c>
      <c r="B34" s="77" t="s">
        <v>64</v>
      </c>
      <c r="C34" s="61" t="s">
        <v>80</v>
      </c>
      <c r="D34" s="59"/>
      <c r="E34" s="76">
        <v>51901.26</v>
      </c>
      <c r="F34" s="60">
        <f t="shared" si="0"/>
        <v>281751074.34000003</v>
      </c>
    </row>
    <row r="35" spans="1:6" s="9" customFormat="1" ht="92.25" x14ac:dyDescent="0.45">
      <c r="A35" s="56">
        <v>45474</v>
      </c>
      <c r="B35" s="77" t="s">
        <v>65</v>
      </c>
      <c r="C35" s="61" t="s">
        <v>77</v>
      </c>
      <c r="D35" s="59"/>
      <c r="E35" s="76">
        <v>110417.34</v>
      </c>
      <c r="F35" s="60">
        <f t="shared" si="0"/>
        <v>281640657.00000006</v>
      </c>
    </row>
    <row r="36" spans="1:6" s="9" customFormat="1" x14ac:dyDescent="0.45">
      <c r="A36" s="56">
        <v>45475</v>
      </c>
      <c r="B36" s="77" t="s">
        <v>66</v>
      </c>
      <c r="C36" s="61" t="s">
        <v>55</v>
      </c>
      <c r="D36" s="59">
        <v>104605</v>
      </c>
      <c r="E36" s="76"/>
      <c r="F36" s="60">
        <f t="shared" si="0"/>
        <v>281745262.00000006</v>
      </c>
    </row>
    <row r="37" spans="1:6" s="9" customFormat="1" x14ac:dyDescent="0.45">
      <c r="A37" s="56">
        <v>45475</v>
      </c>
      <c r="B37" s="77">
        <v>4524000000146</v>
      </c>
      <c r="C37" s="62" t="s">
        <v>149</v>
      </c>
      <c r="D37" s="59"/>
      <c r="E37" s="76">
        <v>2100000</v>
      </c>
      <c r="F37" s="60">
        <f t="shared" si="0"/>
        <v>279645262.00000006</v>
      </c>
    </row>
    <row r="38" spans="1:6" s="9" customFormat="1" ht="61.5" x14ac:dyDescent="0.45">
      <c r="A38" s="56">
        <v>45475</v>
      </c>
      <c r="B38" s="77">
        <v>4524000000003</v>
      </c>
      <c r="C38" s="61" t="s">
        <v>88</v>
      </c>
      <c r="D38" s="59"/>
      <c r="E38" s="76">
        <v>3850</v>
      </c>
      <c r="F38" s="60">
        <f t="shared" si="0"/>
        <v>279641412.00000006</v>
      </c>
    </row>
    <row r="39" spans="1:6" s="9" customFormat="1" ht="61.5" x14ac:dyDescent="0.45">
      <c r="A39" s="56">
        <v>45476</v>
      </c>
      <c r="B39" s="58">
        <v>10190</v>
      </c>
      <c r="C39" s="61" t="s">
        <v>153</v>
      </c>
      <c r="D39" s="59"/>
      <c r="E39" s="76">
        <v>422578.79</v>
      </c>
      <c r="F39" s="60">
        <f t="shared" si="0"/>
        <v>279218833.21000004</v>
      </c>
    </row>
    <row r="40" spans="1:6" s="9" customFormat="1" x14ac:dyDescent="0.45">
      <c r="A40" s="56">
        <v>45476</v>
      </c>
      <c r="B40" s="77" t="s">
        <v>67</v>
      </c>
      <c r="C40" s="61" t="s">
        <v>56</v>
      </c>
      <c r="D40" s="59">
        <v>2809</v>
      </c>
      <c r="E40" s="76"/>
      <c r="F40" s="60">
        <f t="shared" si="0"/>
        <v>279221642.21000004</v>
      </c>
    </row>
    <row r="41" spans="1:6" s="9" customFormat="1" ht="61.5" x14ac:dyDescent="0.45">
      <c r="A41" s="56">
        <v>45476</v>
      </c>
      <c r="B41" s="77">
        <v>4524000000003</v>
      </c>
      <c r="C41" s="62" t="s">
        <v>90</v>
      </c>
      <c r="D41" s="59"/>
      <c r="E41" s="76">
        <v>30526.07</v>
      </c>
      <c r="F41" s="60">
        <f t="shared" si="0"/>
        <v>279191116.14000005</v>
      </c>
    </row>
    <row r="42" spans="1:6" s="9" customFormat="1" ht="61.5" x14ac:dyDescent="0.45">
      <c r="A42" s="56">
        <v>45476</v>
      </c>
      <c r="B42" s="77">
        <v>4524000000002</v>
      </c>
      <c r="C42" s="62" t="s">
        <v>161</v>
      </c>
      <c r="D42" s="59"/>
      <c r="E42" s="76">
        <v>93447.16</v>
      </c>
      <c r="F42" s="60">
        <f t="shared" si="0"/>
        <v>279097668.98000002</v>
      </c>
    </row>
    <row r="43" spans="1:6" s="9" customFormat="1" ht="92.25" x14ac:dyDescent="0.45">
      <c r="A43" s="56">
        <v>45476</v>
      </c>
      <c r="B43" s="77">
        <v>4524000000005</v>
      </c>
      <c r="C43" s="62" t="s">
        <v>165</v>
      </c>
      <c r="D43" s="59"/>
      <c r="E43" s="76">
        <v>7800</v>
      </c>
      <c r="F43" s="60">
        <f t="shared" si="0"/>
        <v>279089868.98000002</v>
      </c>
    </row>
    <row r="44" spans="1:6" s="9" customFormat="1" x14ac:dyDescent="0.45">
      <c r="A44" s="56">
        <v>45476</v>
      </c>
      <c r="B44" s="77">
        <v>36069868743</v>
      </c>
      <c r="C44" s="61" t="s">
        <v>70</v>
      </c>
      <c r="D44" s="59"/>
      <c r="E44" s="76">
        <v>3511950.02</v>
      </c>
      <c r="F44" s="60">
        <f t="shared" si="0"/>
        <v>275577918.96000004</v>
      </c>
    </row>
    <row r="45" spans="1:6" s="9" customFormat="1" x14ac:dyDescent="0.45">
      <c r="A45" s="56">
        <v>45476</v>
      </c>
      <c r="B45" s="77">
        <v>36069919466</v>
      </c>
      <c r="C45" s="61" t="s">
        <v>71</v>
      </c>
      <c r="D45" s="59"/>
      <c r="E45" s="76">
        <v>115825</v>
      </c>
      <c r="F45" s="60">
        <f t="shared" si="0"/>
        <v>275462093.96000004</v>
      </c>
    </row>
    <row r="46" spans="1:6" s="9" customFormat="1" x14ac:dyDescent="0.45">
      <c r="A46" s="56">
        <v>45476</v>
      </c>
      <c r="B46" s="77">
        <v>36069980623</v>
      </c>
      <c r="C46" s="61" t="s">
        <v>35</v>
      </c>
      <c r="D46" s="59"/>
      <c r="E46" s="76">
        <v>25356.52</v>
      </c>
      <c r="F46" s="60">
        <f t="shared" si="0"/>
        <v>275436737.44000006</v>
      </c>
    </row>
    <row r="47" spans="1:6" s="9" customFormat="1" x14ac:dyDescent="0.45">
      <c r="A47" s="56">
        <v>45476</v>
      </c>
      <c r="B47" s="77" t="s">
        <v>68</v>
      </c>
      <c r="C47" s="61" t="s">
        <v>57</v>
      </c>
      <c r="D47" s="59">
        <v>5590</v>
      </c>
      <c r="E47" s="76"/>
      <c r="F47" s="60">
        <f t="shared" si="0"/>
        <v>275442327.44000006</v>
      </c>
    </row>
    <row r="48" spans="1:6" s="9" customFormat="1" ht="61.5" x14ac:dyDescent="0.45">
      <c r="A48" s="56">
        <v>45478</v>
      </c>
      <c r="B48" s="77">
        <v>10191</v>
      </c>
      <c r="C48" s="61" t="s">
        <v>154</v>
      </c>
      <c r="D48" s="59"/>
      <c r="E48" s="76">
        <v>621071.53</v>
      </c>
      <c r="F48" s="60">
        <f t="shared" si="0"/>
        <v>274821255.91000009</v>
      </c>
    </row>
    <row r="49" spans="1:6" s="9" customFormat="1" x14ac:dyDescent="0.45">
      <c r="A49" s="56">
        <v>45478</v>
      </c>
      <c r="B49" s="77">
        <v>36102042066</v>
      </c>
      <c r="C49" s="61" t="s">
        <v>72</v>
      </c>
      <c r="D49" s="59"/>
      <c r="E49" s="76">
        <v>402012.07</v>
      </c>
      <c r="F49" s="60">
        <f t="shared" si="0"/>
        <v>274419243.84000009</v>
      </c>
    </row>
    <row r="50" spans="1:6" s="9" customFormat="1" x14ac:dyDescent="0.45">
      <c r="A50" s="56">
        <v>45478</v>
      </c>
      <c r="B50" s="77">
        <v>36102068595</v>
      </c>
      <c r="C50" s="61" t="s">
        <v>73</v>
      </c>
      <c r="D50" s="59"/>
      <c r="E50" s="76">
        <v>168404.54</v>
      </c>
      <c r="F50" s="60">
        <f t="shared" si="0"/>
        <v>274250839.30000007</v>
      </c>
    </row>
    <row r="51" spans="1:6" s="9" customFormat="1" x14ac:dyDescent="0.45">
      <c r="A51" s="56">
        <v>45478</v>
      </c>
      <c r="B51" s="77">
        <v>36102100948</v>
      </c>
      <c r="C51" s="61" t="s">
        <v>70</v>
      </c>
      <c r="D51" s="59"/>
      <c r="E51" s="76">
        <v>3619946.52</v>
      </c>
      <c r="F51" s="60">
        <f t="shared" si="0"/>
        <v>270630892.78000009</v>
      </c>
    </row>
    <row r="52" spans="1:6" s="9" customFormat="1" ht="61.5" x14ac:dyDescent="0.45">
      <c r="A52" s="56">
        <v>45478</v>
      </c>
      <c r="B52" s="77">
        <v>36102162097</v>
      </c>
      <c r="C52" s="61" t="s">
        <v>91</v>
      </c>
      <c r="D52" s="59"/>
      <c r="E52" s="76">
        <v>213505.62</v>
      </c>
      <c r="F52" s="60">
        <f t="shared" si="0"/>
        <v>270417387.16000009</v>
      </c>
    </row>
    <row r="53" spans="1:6" s="9" customFormat="1" x14ac:dyDescent="0.45">
      <c r="A53" s="56">
        <v>45478</v>
      </c>
      <c r="B53" s="77">
        <v>36102201077</v>
      </c>
      <c r="C53" s="61" t="s">
        <v>89</v>
      </c>
      <c r="D53" s="59"/>
      <c r="E53" s="76">
        <v>36000</v>
      </c>
      <c r="F53" s="60">
        <f t="shared" si="0"/>
        <v>270381387.16000009</v>
      </c>
    </row>
    <row r="54" spans="1:6" s="9" customFormat="1" x14ac:dyDescent="0.45">
      <c r="A54" s="56">
        <v>45482</v>
      </c>
      <c r="B54" s="77">
        <v>36158376768</v>
      </c>
      <c r="C54" s="61" t="s">
        <v>74</v>
      </c>
      <c r="D54" s="59"/>
      <c r="E54" s="76">
        <v>50000</v>
      </c>
      <c r="F54" s="60">
        <f t="shared" si="0"/>
        <v>270331387.16000009</v>
      </c>
    </row>
    <row r="55" spans="1:6" s="9" customFormat="1" ht="92.25" x14ac:dyDescent="0.45">
      <c r="A55" s="56">
        <v>45482</v>
      </c>
      <c r="B55" s="77">
        <v>36158439807</v>
      </c>
      <c r="C55" s="61" t="s">
        <v>159</v>
      </c>
      <c r="D55" s="59"/>
      <c r="E55" s="76">
        <v>4510.75</v>
      </c>
      <c r="F55" s="60">
        <f t="shared" si="0"/>
        <v>270326876.41000009</v>
      </c>
    </row>
    <row r="56" spans="1:6" s="9" customFormat="1" ht="61.5" x14ac:dyDescent="0.45">
      <c r="A56" s="56">
        <v>45482</v>
      </c>
      <c r="B56" s="77">
        <v>36158469189</v>
      </c>
      <c r="C56" s="61" t="s">
        <v>160</v>
      </c>
      <c r="D56" s="59"/>
      <c r="E56" s="76">
        <v>11587.76</v>
      </c>
      <c r="F56" s="60">
        <f t="shared" si="0"/>
        <v>270315288.6500001</v>
      </c>
    </row>
    <row r="57" spans="1:6" s="9" customFormat="1" x14ac:dyDescent="0.45">
      <c r="A57" s="56">
        <v>45482</v>
      </c>
      <c r="B57" s="77">
        <v>36158502221</v>
      </c>
      <c r="C57" s="61" t="s">
        <v>196</v>
      </c>
      <c r="D57" s="59"/>
      <c r="E57" s="76">
        <v>4050</v>
      </c>
      <c r="F57" s="60">
        <f t="shared" si="0"/>
        <v>270311238.6500001</v>
      </c>
    </row>
    <row r="58" spans="1:6" s="9" customFormat="1" x14ac:dyDescent="0.45">
      <c r="A58" s="56">
        <v>45482</v>
      </c>
      <c r="B58" s="77">
        <v>36158562295</v>
      </c>
      <c r="C58" s="61" t="s">
        <v>81</v>
      </c>
      <c r="D58" s="59"/>
      <c r="E58" s="76">
        <v>5920407</v>
      </c>
      <c r="F58" s="60">
        <f t="shared" si="0"/>
        <v>264390831.6500001</v>
      </c>
    </row>
    <row r="59" spans="1:6" s="9" customFormat="1" x14ac:dyDescent="0.45">
      <c r="A59" s="56">
        <v>45482</v>
      </c>
      <c r="B59" s="77">
        <v>36158622373</v>
      </c>
      <c r="C59" s="61" t="s">
        <v>155</v>
      </c>
      <c r="D59" s="59"/>
      <c r="E59" s="76">
        <v>167334.84</v>
      </c>
      <c r="F59" s="60">
        <f t="shared" si="0"/>
        <v>264223496.81000009</v>
      </c>
    </row>
    <row r="60" spans="1:6" s="9" customFormat="1" x14ac:dyDescent="0.45">
      <c r="A60" s="56">
        <v>45482</v>
      </c>
      <c r="B60" s="77">
        <v>36158699831</v>
      </c>
      <c r="C60" s="61" t="s">
        <v>155</v>
      </c>
      <c r="D60" s="59"/>
      <c r="E60" s="76">
        <v>679537.9</v>
      </c>
      <c r="F60" s="60">
        <f t="shared" si="0"/>
        <v>263543958.91000009</v>
      </c>
    </row>
    <row r="61" spans="1:6" s="9" customFormat="1" x14ac:dyDescent="0.45">
      <c r="A61" s="56">
        <v>45482</v>
      </c>
      <c r="B61" s="77">
        <v>36158731617</v>
      </c>
      <c r="C61" s="61" t="s">
        <v>75</v>
      </c>
      <c r="D61" s="59"/>
      <c r="E61" s="76">
        <v>48382.09</v>
      </c>
      <c r="F61" s="60">
        <f t="shared" si="0"/>
        <v>263495576.82000008</v>
      </c>
    </row>
    <row r="62" spans="1:6" s="9" customFormat="1" x14ac:dyDescent="0.45">
      <c r="A62" s="56">
        <v>45482</v>
      </c>
      <c r="B62" s="77">
        <v>36158786760</v>
      </c>
      <c r="C62" s="61" t="s">
        <v>76</v>
      </c>
      <c r="D62" s="59"/>
      <c r="E62" s="76">
        <v>114228.97</v>
      </c>
      <c r="F62" s="60">
        <f t="shared" si="0"/>
        <v>263381347.85000008</v>
      </c>
    </row>
    <row r="63" spans="1:6" s="9" customFormat="1" ht="61.5" x14ac:dyDescent="0.45">
      <c r="A63" s="56">
        <v>45482</v>
      </c>
      <c r="B63" s="77"/>
      <c r="C63" s="62" t="s">
        <v>164</v>
      </c>
      <c r="D63" s="59"/>
      <c r="E63" s="76">
        <v>356400</v>
      </c>
      <c r="F63" s="60">
        <f t="shared" si="0"/>
        <v>263024947.85000008</v>
      </c>
    </row>
    <row r="64" spans="1:6" s="9" customFormat="1" ht="61.5" x14ac:dyDescent="0.45">
      <c r="A64" s="56">
        <v>45483</v>
      </c>
      <c r="B64" s="77">
        <v>10192</v>
      </c>
      <c r="C64" s="61" t="s">
        <v>156</v>
      </c>
      <c r="D64" s="59"/>
      <c r="E64" s="76">
        <v>1874489.02</v>
      </c>
      <c r="F64" s="60">
        <f t="shared" si="0"/>
        <v>261150458.83000007</v>
      </c>
    </row>
    <row r="65" spans="1:6" s="9" customFormat="1" x14ac:dyDescent="0.45">
      <c r="A65" s="56">
        <v>45483</v>
      </c>
      <c r="B65" s="77">
        <v>10193</v>
      </c>
      <c r="C65" s="61" t="s">
        <v>157</v>
      </c>
      <c r="D65" s="59"/>
      <c r="E65" s="76">
        <v>40000</v>
      </c>
      <c r="F65" s="60">
        <f t="shared" si="0"/>
        <v>261110458.83000007</v>
      </c>
    </row>
    <row r="66" spans="1:6" s="9" customFormat="1" ht="92.25" x14ac:dyDescent="0.45">
      <c r="A66" s="56">
        <v>45483</v>
      </c>
      <c r="B66" s="77">
        <v>36174853719</v>
      </c>
      <c r="C66" s="61" t="s">
        <v>92</v>
      </c>
      <c r="D66" s="59">
        <v>34510</v>
      </c>
      <c r="E66" s="76"/>
      <c r="F66" s="60">
        <f t="shared" si="0"/>
        <v>261144968.83000007</v>
      </c>
    </row>
    <row r="67" spans="1:6" s="9" customFormat="1" ht="61.5" x14ac:dyDescent="0.45">
      <c r="A67" s="56">
        <v>45484</v>
      </c>
      <c r="B67" s="77">
        <v>10194</v>
      </c>
      <c r="C67" s="61" t="s">
        <v>158</v>
      </c>
      <c r="D67" s="59"/>
      <c r="E67" s="68">
        <v>10000</v>
      </c>
      <c r="F67" s="60">
        <f t="shared" si="0"/>
        <v>261134968.83000007</v>
      </c>
    </row>
    <row r="68" spans="1:6" s="9" customFormat="1" x14ac:dyDescent="0.45">
      <c r="A68" s="56">
        <v>45485</v>
      </c>
      <c r="B68" s="77" t="s">
        <v>93</v>
      </c>
      <c r="C68" s="61" t="s">
        <v>110</v>
      </c>
      <c r="D68" s="66">
        <v>47182.31</v>
      </c>
      <c r="E68" s="78"/>
      <c r="F68" s="60">
        <f t="shared" si="0"/>
        <v>261182151.14000008</v>
      </c>
    </row>
    <row r="69" spans="1:6" s="9" customFormat="1" x14ac:dyDescent="0.45">
      <c r="A69" s="56">
        <v>45485</v>
      </c>
      <c r="B69" s="77" t="s">
        <v>94</v>
      </c>
      <c r="C69" s="61" t="s">
        <v>111</v>
      </c>
      <c r="D69" s="66">
        <v>79263462</v>
      </c>
      <c r="E69" s="78"/>
      <c r="F69" s="60">
        <f t="shared" si="0"/>
        <v>340445613.1400001</v>
      </c>
    </row>
    <row r="70" spans="1:6" s="9" customFormat="1" ht="61.5" x14ac:dyDescent="0.45">
      <c r="A70" s="56">
        <v>45485</v>
      </c>
      <c r="B70" s="77" t="s">
        <v>95</v>
      </c>
      <c r="C70" s="61" t="s">
        <v>112</v>
      </c>
      <c r="D70" s="66">
        <v>66037582.5</v>
      </c>
      <c r="E70" s="78"/>
      <c r="F70" s="60">
        <f t="shared" si="0"/>
        <v>406483195.6400001</v>
      </c>
    </row>
    <row r="71" spans="1:6" s="9" customFormat="1" ht="61.5" x14ac:dyDescent="0.45">
      <c r="A71" s="56">
        <v>45485</v>
      </c>
      <c r="B71" s="77" t="s">
        <v>36</v>
      </c>
      <c r="C71" s="61" t="s">
        <v>112</v>
      </c>
      <c r="D71" s="66">
        <v>66037582.5</v>
      </c>
      <c r="E71" s="78"/>
      <c r="F71" s="60">
        <f t="shared" si="0"/>
        <v>472520778.1400001</v>
      </c>
    </row>
    <row r="72" spans="1:6" s="9" customFormat="1" ht="61.5" x14ac:dyDescent="0.45">
      <c r="A72" s="56">
        <v>45490</v>
      </c>
      <c r="B72" s="77" t="s">
        <v>30</v>
      </c>
      <c r="C72" s="61" t="s">
        <v>166</v>
      </c>
      <c r="D72" s="65"/>
      <c r="E72" s="79">
        <v>14100</v>
      </c>
      <c r="F72" s="60">
        <f t="shared" si="0"/>
        <v>472506678.1400001</v>
      </c>
    </row>
    <row r="73" spans="1:6" s="9" customFormat="1" ht="92.25" x14ac:dyDescent="0.45">
      <c r="A73" s="56">
        <v>45490</v>
      </c>
      <c r="B73" s="77" t="s">
        <v>96</v>
      </c>
      <c r="C73" s="62" t="s">
        <v>167</v>
      </c>
      <c r="D73" s="65"/>
      <c r="E73" s="79">
        <v>23000</v>
      </c>
      <c r="F73" s="60">
        <f t="shared" si="0"/>
        <v>472483678.1400001</v>
      </c>
    </row>
    <row r="74" spans="1:6" s="9" customFormat="1" ht="61.5" x14ac:dyDescent="0.45">
      <c r="A74" s="56">
        <v>45490</v>
      </c>
      <c r="B74" s="77" t="s">
        <v>28</v>
      </c>
      <c r="C74" s="61" t="s">
        <v>168</v>
      </c>
      <c r="D74" s="65"/>
      <c r="E74" s="79">
        <v>3850</v>
      </c>
      <c r="F74" s="60">
        <f t="shared" si="0"/>
        <v>472479828.1400001</v>
      </c>
    </row>
    <row r="75" spans="1:6" s="9" customFormat="1" ht="61.5" x14ac:dyDescent="0.45">
      <c r="A75" s="56">
        <v>45490</v>
      </c>
      <c r="B75" s="77" t="s">
        <v>37</v>
      </c>
      <c r="C75" s="61" t="s">
        <v>114</v>
      </c>
      <c r="D75" s="65"/>
      <c r="E75" s="79">
        <v>2250</v>
      </c>
      <c r="F75" s="60">
        <f t="shared" si="0"/>
        <v>472477578.1400001</v>
      </c>
    </row>
    <row r="76" spans="1:6" s="9" customFormat="1" ht="61.5" x14ac:dyDescent="0.45">
      <c r="A76" s="56">
        <v>45490</v>
      </c>
      <c r="B76" s="77" t="s">
        <v>97</v>
      </c>
      <c r="C76" s="61" t="s">
        <v>113</v>
      </c>
      <c r="D76" s="65"/>
      <c r="E76" s="79">
        <v>126164.12</v>
      </c>
      <c r="F76" s="60">
        <f t="shared" si="0"/>
        <v>472351414.0200001</v>
      </c>
    </row>
    <row r="77" spans="1:6" s="9" customFormat="1" ht="61.5" x14ac:dyDescent="0.45">
      <c r="A77" s="56">
        <v>45490</v>
      </c>
      <c r="B77" s="77" t="s">
        <v>98</v>
      </c>
      <c r="C77" s="61" t="s">
        <v>113</v>
      </c>
      <c r="D77" s="65"/>
      <c r="E77" s="79">
        <v>703673.46</v>
      </c>
      <c r="F77" s="60">
        <f t="shared" si="0"/>
        <v>471647740.56000012</v>
      </c>
    </row>
    <row r="78" spans="1:6" s="9" customFormat="1" ht="61.5" x14ac:dyDescent="0.45">
      <c r="A78" s="56">
        <v>45490</v>
      </c>
      <c r="B78" s="77" t="s">
        <v>99</v>
      </c>
      <c r="C78" s="61" t="s">
        <v>163</v>
      </c>
      <c r="D78" s="65"/>
      <c r="E78" s="79">
        <v>2700</v>
      </c>
      <c r="F78" s="60">
        <f t="shared" si="0"/>
        <v>471645040.56000012</v>
      </c>
    </row>
    <row r="79" spans="1:6" s="9" customFormat="1" ht="61.5" x14ac:dyDescent="0.45">
      <c r="A79" s="56">
        <v>45490</v>
      </c>
      <c r="B79" s="77" t="s">
        <v>100</v>
      </c>
      <c r="C79" s="61" t="s">
        <v>162</v>
      </c>
      <c r="D79" s="65"/>
      <c r="E79" s="79">
        <v>2700</v>
      </c>
      <c r="F79" s="60">
        <f t="shared" si="0"/>
        <v>471642340.56000012</v>
      </c>
    </row>
    <row r="80" spans="1:6" s="9" customFormat="1" x14ac:dyDescent="0.45">
      <c r="A80" s="56">
        <v>45490</v>
      </c>
      <c r="B80" s="77" t="s">
        <v>101</v>
      </c>
      <c r="C80" s="61" t="s">
        <v>116</v>
      </c>
      <c r="D80" s="65"/>
      <c r="E80" s="79">
        <v>52924.5</v>
      </c>
      <c r="F80" s="60">
        <f t="shared" ref="F80:F130" si="1">F79+D80-E80</f>
        <v>471589416.06000012</v>
      </c>
    </row>
    <row r="81" spans="1:6" s="9" customFormat="1" x14ac:dyDescent="0.45">
      <c r="A81" s="56">
        <v>45490</v>
      </c>
      <c r="B81" s="77" t="s">
        <v>102</v>
      </c>
      <c r="C81" s="61" t="s">
        <v>117</v>
      </c>
      <c r="D81" s="65"/>
      <c r="E81" s="79">
        <v>3994765.79</v>
      </c>
      <c r="F81" s="60">
        <f t="shared" si="1"/>
        <v>467594650.2700001</v>
      </c>
    </row>
    <row r="82" spans="1:6" s="9" customFormat="1" x14ac:dyDescent="0.45">
      <c r="A82" s="56">
        <v>45490</v>
      </c>
      <c r="B82" s="77" t="s">
        <v>103</v>
      </c>
      <c r="C82" s="61" t="s">
        <v>117</v>
      </c>
      <c r="D82" s="65"/>
      <c r="E82" s="79">
        <v>72216</v>
      </c>
      <c r="F82" s="60">
        <f t="shared" si="1"/>
        <v>467522434.2700001</v>
      </c>
    </row>
    <row r="83" spans="1:6" s="9" customFormat="1" x14ac:dyDescent="0.45">
      <c r="A83" s="56">
        <v>45490</v>
      </c>
      <c r="B83" s="77" t="s">
        <v>104</v>
      </c>
      <c r="C83" s="61" t="s">
        <v>117</v>
      </c>
      <c r="D83" s="65"/>
      <c r="E83" s="79">
        <v>25929.8</v>
      </c>
      <c r="F83" s="60">
        <f t="shared" si="1"/>
        <v>467496504.47000009</v>
      </c>
    </row>
    <row r="84" spans="1:6" s="9" customFormat="1" x14ac:dyDescent="0.45">
      <c r="A84" s="56">
        <v>45490</v>
      </c>
      <c r="B84" s="77" t="s">
        <v>105</v>
      </c>
      <c r="C84" s="61" t="s">
        <v>26</v>
      </c>
      <c r="D84" s="65"/>
      <c r="E84" s="79">
        <v>13108</v>
      </c>
      <c r="F84" s="60">
        <f t="shared" si="1"/>
        <v>467483396.47000009</v>
      </c>
    </row>
    <row r="85" spans="1:6" s="1" customFormat="1" x14ac:dyDescent="0.45">
      <c r="A85" s="56">
        <v>45490</v>
      </c>
      <c r="B85" s="77" t="s">
        <v>106</v>
      </c>
      <c r="C85" s="61" t="s">
        <v>34</v>
      </c>
      <c r="D85" s="65"/>
      <c r="E85" s="79">
        <v>12641.31</v>
      </c>
      <c r="F85" s="60">
        <f t="shared" si="1"/>
        <v>467470755.16000009</v>
      </c>
    </row>
    <row r="86" spans="1:6" s="1" customFormat="1" x14ac:dyDescent="0.45">
      <c r="A86" s="56">
        <v>45490</v>
      </c>
      <c r="B86" s="77" t="s">
        <v>107</v>
      </c>
      <c r="C86" s="61" t="s">
        <v>118</v>
      </c>
      <c r="D86" s="65"/>
      <c r="E86" s="79">
        <v>4610.3999999999996</v>
      </c>
      <c r="F86" s="60">
        <f t="shared" si="1"/>
        <v>467466144.76000011</v>
      </c>
    </row>
    <row r="87" spans="1:6" s="1" customFormat="1" x14ac:dyDescent="0.45">
      <c r="A87" s="56">
        <v>45490</v>
      </c>
      <c r="B87" s="77" t="s">
        <v>108</v>
      </c>
      <c r="C87" s="61" t="s">
        <v>119</v>
      </c>
      <c r="D87" s="65"/>
      <c r="E87" s="79">
        <v>141250</v>
      </c>
      <c r="F87" s="60">
        <f t="shared" si="1"/>
        <v>467324894.76000011</v>
      </c>
    </row>
    <row r="88" spans="1:6" s="1" customFormat="1" x14ac:dyDescent="0.45">
      <c r="A88" s="56">
        <v>45490</v>
      </c>
      <c r="B88" s="77" t="s">
        <v>109</v>
      </c>
      <c r="C88" s="61" t="s">
        <v>38</v>
      </c>
      <c r="D88" s="65"/>
      <c r="E88" s="79">
        <v>12946.08</v>
      </c>
      <c r="F88" s="60">
        <f t="shared" si="1"/>
        <v>467311948.68000013</v>
      </c>
    </row>
    <row r="89" spans="1:6" s="55" customFormat="1" ht="61.5" x14ac:dyDescent="0.45">
      <c r="A89" s="56">
        <v>45491</v>
      </c>
      <c r="B89" s="77">
        <v>10195</v>
      </c>
      <c r="C89" s="61" t="s">
        <v>169</v>
      </c>
      <c r="D89" s="65"/>
      <c r="E89" s="79">
        <v>103950</v>
      </c>
      <c r="F89" s="60">
        <f t="shared" si="1"/>
        <v>467207998.68000013</v>
      </c>
    </row>
    <row r="90" spans="1:6" s="1" customFormat="1" ht="61.5" x14ac:dyDescent="0.45">
      <c r="A90" s="56">
        <v>45491</v>
      </c>
      <c r="B90" s="77" t="s">
        <v>28</v>
      </c>
      <c r="C90" s="61" t="s">
        <v>172</v>
      </c>
      <c r="D90" s="65"/>
      <c r="E90" s="79">
        <v>4300</v>
      </c>
      <c r="F90" s="60">
        <f t="shared" si="1"/>
        <v>467203698.68000013</v>
      </c>
    </row>
    <row r="91" spans="1:6" s="1" customFormat="1" ht="61.5" x14ac:dyDescent="0.45">
      <c r="A91" s="56">
        <v>45491</v>
      </c>
      <c r="B91" s="77" t="s">
        <v>28</v>
      </c>
      <c r="C91" s="61" t="s">
        <v>170</v>
      </c>
      <c r="D91" s="65"/>
      <c r="E91" s="79">
        <v>4300</v>
      </c>
      <c r="F91" s="60">
        <f t="shared" si="1"/>
        <v>467199398.68000013</v>
      </c>
    </row>
    <row r="92" spans="1:6" s="1" customFormat="1" ht="61.5" x14ac:dyDescent="0.45">
      <c r="A92" s="56">
        <v>45491</v>
      </c>
      <c r="B92" s="77" t="s">
        <v>28</v>
      </c>
      <c r="C92" s="61" t="s">
        <v>173</v>
      </c>
      <c r="D92" s="65"/>
      <c r="E92" s="79">
        <v>4300</v>
      </c>
      <c r="F92" s="60">
        <f t="shared" si="1"/>
        <v>467195098.68000013</v>
      </c>
    </row>
    <row r="93" spans="1:6" s="1" customFormat="1" ht="36.75" customHeight="1" x14ac:dyDescent="0.45">
      <c r="A93" s="56">
        <v>45491</v>
      </c>
      <c r="B93" s="77" t="s">
        <v>33</v>
      </c>
      <c r="C93" s="61" t="s">
        <v>115</v>
      </c>
      <c r="D93" s="65"/>
      <c r="E93" s="78">
        <v>750</v>
      </c>
      <c r="F93" s="60">
        <f t="shared" si="1"/>
        <v>467194348.68000013</v>
      </c>
    </row>
    <row r="94" spans="1:6" s="55" customFormat="1" ht="60.75" customHeight="1" x14ac:dyDescent="0.45">
      <c r="A94" s="56">
        <v>45491</v>
      </c>
      <c r="B94" s="77" t="s">
        <v>33</v>
      </c>
      <c r="C94" s="61" t="s">
        <v>140</v>
      </c>
      <c r="D94" s="65"/>
      <c r="E94" s="79">
        <v>1500</v>
      </c>
      <c r="F94" s="60">
        <f t="shared" si="1"/>
        <v>467192848.68000013</v>
      </c>
    </row>
    <row r="95" spans="1:6" s="55" customFormat="1" ht="69" customHeight="1" x14ac:dyDescent="0.45">
      <c r="A95" s="56">
        <v>45491</v>
      </c>
      <c r="B95" s="77" t="s">
        <v>96</v>
      </c>
      <c r="C95" s="62" t="s">
        <v>178</v>
      </c>
      <c r="D95" s="65"/>
      <c r="E95" s="79">
        <v>18000</v>
      </c>
      <c r="F95" s="60">
        <f t="shared" si="1"/>
        <v>467174848.68000013</v>
      </c>
    </row>
    <row r="96" spans="1:6" s="55" customFormat="1" ht="97.5" customHeight="1" x14ac:dyDescent="0.45">
      <c r="A96" s="56">
        <v>45491</v>
      </c>
      <c r="B96" s="77" t="s">
        <v>120</v>
      </c>
      <c r="C96" s="61" t="s">
        <v>179</v>
      </c>
      <c r="D96" s="65"/>
      <c r="E96" s="79">
        <v>4050</v>
      </c>
      <c r="F96" s="60">
        <f t="shared" si="1"/>
        <v>467170798.68000013</v>
      </c>
    </row>
    <row r="97" spans="1:6" s="55" customFormat="1" ht="36.75" customHeight="1" x14ac:dyDescent="0.45">
      <c r="A97" s="56">
        <v>45492</v>
      </c>
      <c r="B97" s="77" t="s">
        <v>31</v>
      </c>
      <c r="C97" s="61" t="s">
        <v>142</v>
      </c>
      <c r="D97" s="65"/>
      <c r="E97" s="79">
        <v>3596303.46</v>
      </c>
      <c r="F97" s="60">
        <f t="shared" si="1"/>
        <v>463574495.22000015</v>
      </c>
    </row>
    <row r="98" spans="1:6" s="55" customFormat="1" ht="36.75" customHeight="1" x14ac:dyDescent="0.45">
      <c r="A98" s="56">
        <v>45492</v>
      </c>
      <c r="B98" s="77" t="s">
        <v>32</v>
      </c>
      <c r="C98" s="61" t="s">
        <v>143</v>
      </c>
      <c r="D98" s="65"/>
      <c r="E98" s="79">
        <v>60000</v>
      </c>
      <c r="F98" s="60">
        <f t="shared" si="1"/>
        <v>463514495.22000015</v>
      </c>
    </row>
    <row r="99" spans="1:6" s="55" customFormat="1" ht="36.75" customHeight="1" x14ac:dyDescent="0.45">
      <c r="A99" s="56">
        <v>45492</v>
      </c>
      <c r="B99" s="77" t="s">
        <v>30</v>
      </c>
      <c r="C99" s="61" t="s">
        <v>145</v>
      </c>
      <c r="D99" s="65"/>
      <c r="E99" s="79">
        <v>282906.25</v>
      </c>
      <c r="F99" s="60">
        <f t="shared" si="1"/>
        <v>463231588.97000015</v>
      </c>
    </row>
    <row r="100" spans="1:6" s="55" customFormat="1" ht="36.75" customHeight="1" x14ac:dyDescent="0.45">
      <c r="A100" s="56">
        <v>45492</v>
      </c>
      <c r="B100" s="77" t="s">
        <v>32</v>
      </c>
      <c r="C100" s="61" t="s">
        <v>144</v>
      </c>
      <c r="D100" s="65"/>
      <c r="E100" s="79">
        <v>61000</v>
      </c>
      <c r="F100" s="60">
        <f t="shared" si="1"/>
        <v>463170588.97000015</v>
      </c>
    </row>
    <row r="101" spans="1:6" s="55" customFormat="1" ht="63.75" customHeight="1" x14ac:dyDescent="0.45">
      <c r="A101" s="56">
        <v>45492</v>
      </c>
      <c r="B101" s="77" t="s">
        <v>33</v>
      </c>
      <c r="C101" s="61" t="s">
        <v>146</v>
      </c>
      <c r="D101" s="65"/>
      <c r="E101" s="79">
        <v>45000</v>
      </c>
      <c r="F101" s="60">
        <f t="shared" si="1"/>
        <v>463125588.97000015</v>
      </c>
    </row>
    <row r="102" spans="1:6" s="55" customFormat="1" ht="36.75" customHeight="1" x14ac:dyDescent="0.45">
      <c r="A102" s="56">
        <v>45492</v>
      </c>
      <c r="B102" s="77" t="s">
        <v>121</v>
      </c>
      <c r="C102" s="61" t="s">
        <v>141</v>
      </c>
      <c r="D102" s="65"/>
      <c r="E102" s="79">
        <v>25382289.899999999</v>
      </c>
      <c r="F102" s="60">
        <f t="shared" si="1"/>
        <v>437743299.07000017</v>
      </c>
    </row>
    <row r="103" spans="1:6" s="55" customFormat="1" ht="36.75" customHeight="1" x14ac:dyDescent="0.45">
      <c r="A103" s="56">
        <v>45492</v>
      </c>
      <c r="B103" s="77" t="s">
        <v>122</v>
      </c>
      <c r="C103" s="61" t="s">
        <v>180</v>
      </c>
      <c r="D103" s="65"/>
      <c r="E103" s="79">
        <v>3422176.65</v>
      </c>
      <c r="F103" s="60">
        <f t="shared" si="1"/>
        <v>434321122.4200002</v>
      </c>
    </row>
    <row r="104" spans="1:6" s="55" customFormat="1" ht="68.25" customHeight="1" x14ac:dyDescent="0.45">
      <c r="A104" s="56">
        <v>45495</v>
      </c>
      <c r="B104" s="77" t="s">
        <v>123</v>
      </c>
      <c r="C104" s="61" t="s">
        <v>177</v>
      </c>
      <c r="D104" s="65"/>
      <c r="E104" s="79">
        <v>66037582.5</v>
      </c>
      <c r="F104" s="60">
        <f t="shared" si="1"/>
        <v>368283539.9200002</v>
      </c>
    </row>
    <row r="105" spans="1:6" s="55" customFormat="1" ht="62.25" customHeight="1" x14ac:dyDescent="0.45">
      <c r="A105" s="56">
        <v>45495</v>
      </c>
      <c r="B105" s="77" t="s">
        <v>124</v>
      </c>
      <c r="C105" s="61" t="s">
        <v>177</v>
      </c>
      <c r="D105" s="65"/>
      <c r="E105" s="79">
        <v>66037582.5</v>
      </c>
      <c r="F105" s="60">
        <f t="shared" si="1"/>
        <v>302245957.4200002</v>
      </c>
    </row>
    <row r="106" spans="1:6" s="55" customFormat="1" ht="56.25" customHeight="1" x14ac:dyDescent="0.45">
      <c r="A106" s="56">
        <v>45495</v>
      </c>
      <c r="B106" s="77" t="s">
        <v>125</v>
      </c>
      <c r="C106" s="61" t="s">
        <v>150</v>
      </c>
      <c r="D106" s="65"/>
      <c r="E106" s="79">
        <v>50500</v>
      </c>
      <c r="F106" s="60">
        <f t="shared" si="1"/>
        <v>302195457.4200002</v>
      </c>
    </row>
    <row r="107" spans="1:6" s="55" customFormat="1" ht="65.25" customHeight="1" x14ac:dyDescent="0.45">
      <c r="A107" s="56">
        <v>45495</v>
      </c>
      <c r="B107" s="77" t="s">
        <v>28</v>
      </c>
      <c r="C107" s="61" t="s">
        <v>181</v>
      </c>
      <c r="D107" s="65"/>
      <c r="E107" s="79">
        <v>1500</v>
      </c>
      <c r="F107" s="60">
        <f t="shared" si="1"/>
        <v>302193957.4200002</v>
      </c>
    </row>
    <row r="108" spans="1:6" s="55" customFormat="1" ht="68.25" customHeight="1" x14ac:dyDescent="0.45">
      <c r="A108" s="56">
        <v>45495</v>
      </c>
      <c r="B108" s="77" t="s">
        <v>28</v>
      </c>
      <c r="C108" s="61" t="s">
        <v>182</v>
      </c>
      <c r="D108" s="65"/>
      <c r="E108" s="79">
        <v>3400</v>
      </c>
      <c r="F108" s="60">
        <f t="shared" si="1"/>
        <v>302190557.4200002</v>
      </c>
    </row>
    <row r="109" spans="1:6" s="55" customFormat="1" ht="57.75" customHeight="1" x14ac:dyDescent="0.45">
      <c r="A109" s="56">
        <v>45495</v>
      </c>
      <c r="B109" s="77" t="s">
        <v>37</v>
      </c>
      <c r="C109" s="61" t="s">
        <v>148</v>
      </c>
      <c r="D109" s="65"/>
      <c r="E109" s="79">
        <v>2250</v>
      </c>
      <c r="F109" s="60">
        <f t="shared" si="1"/>
        <v>302188307.4200002</v>
      </c>
    </row>
    <row r="110" spans="1:6" s="55" customFormat="1" ht="60.75" customHeight="1" x14ac:dyDescent="0.45">
      <c r="A110" s="56">
        <v>45495</v>
      </c>
      <c r="B110" s="77" t="s">
        <v>28</v>
      </c>
      <c r="C110" s="61" t="s">
        <v>152</v>
      </c>
      <c r="D110" s="65"/>
      <c r="E110" s="79">
        <v>3850</v>
      </c>
      <c r="F110" s="60">
        <f t="shared" si="1"/>
        <v>302184457.4200002</v>
      </c>
    </row>
    <row r="111" spans="1:6" s="55" customFormat="1" ht="66.75" customHeight="1" x14ac:dyDescent="0.45">
      <c r="A111" s="56">
        <v>45495</v>
      </c>
      <c r="B111" s="77" t="s">
        <v>28</v>
      </c>
      <c r="C111" s="61" t="s">
        <v>147</v>
      </c>
      <c r="D111" s="65"/>
      <c r="E111" s="79">
        <v>3850</v>
      </c>
      <c r="F111" s="60">
        <f t="shared" si="1"/>
        <v>302180607.4200002</v>
      </c>
    </row>
    <row r="112" spans="1:6" s="55" customFormat="1" ht="66.75" customHeight="1" x14ac:dyDescent="0.45">
      <c r="A112" s="56">
        <v>45495</v>
      </c>
      <c r="B112" s="77" t="s">
        <v>29</v>
      </c>
      <c r="C112" s="61" t="s">
        <v>171</v>
      </c>
      <c r="D112" s="65"/>
      <c r="E112" s="79">
        <v>3750</v>
      </c>
      <c r="F112" s="60">
        <f t="shared" si="1"/>
        <v>302176857.4200002</v>
      </c>
    </row>
    <row r="113" spans="1:6" s="55" customFormat="1" ht="57.75" customHeight="1" x14ac:dyDescent="0.45">
      <c r="A113" s="56">
        <v>45495</v>
      </c>
      <c r="B113" s="77" t="s">
        <v>33</v>
      </c>
      <c r="C113" s="61" t="s">
        <v>183</v>
      </c>
      <c r="D113" s="65"/>
      <c r="E113" s="79">
        <v>1500</v>
      </c>
      <c r="F113" s="60">
        <f t="shared" si="1"/>
        <v>302175357.4200002</v>
      </c>
    </row>
    <row r="114" spans="1:6" s="55" customFormat="1" ht="62.25" customHeight="1" x14ac:dyDescent="0.45">
      <c r="A114" s="56">
        <v>45495</v>
      </c>
      <c r="B114" s="77" t="s">
        <v>33</v>
      </c>
      <c r="C114" s="61" t="s">
        <v>184</v>
      </c>
      <c r="D114" s="65"/>
      <c r="E114" s="78">
        <v>750</v>
      </c>
      <c r="F114" s="60">
        <f t="shared" si="1"/>
        <v>302174607.4200002</v>
      </c>
    </row>
    <row r="115" spans="1:6" s="55" customFormat="1" ht="59.25" customHeight="1" x14ac:dyDescent="0.45">
      <c r="A115" s="56">
        <v>45495</v>
      </c>
      <c r="B115" s="77" t="s">
        <v>37</v>
      </c>
      <c r="C115" s="61" t="s">
        <v>151</v>
      </c>
      <c r="D115" s="65"/>
      <c r="E115" s="79">
        <v>6000</v>
      </c>
      <c r="F115" s="60">
        <f t="shared" si="1"/>
        <v>302168607.4200002</v>
      </c>
    </row>
    <row r="116" spans="1:6" s="55" customFormat="1" ht="96" customHeight="1" x14ac:dyDescent="0.45">
      <c r="A116" s="56">
        <v>45495</v>
      </c>
      <c r="B116" s="77" t="s">
        <v>126</v>
      </c>
      <c r="C116" s="61" t="s">
        <v>185</v>
      </c>
      <c r="D116" s="65"/>
      <c r="E116" s="79">
        <v>2700</v>
      </c>
      <c r="F116" s="60">
        <f t="shared" si="1"/>
        <v>302165907.4200002</v>
      </c>
    </row>
    <row r="117" spans="1:6" s="55" customFormat="1" ht="73.5" customHeight="1" x14ac:dyDescent="0.45">
      <c r="A117" s="56">
        <v>45495</v>
      </c>
      <c r="B117" s="77" t="s">
        <v>127</v>
      </c>
      <c r="C117" s="61" t="s">
        <v>186</v>
      </c>
      <c r="D117" s="65"/>
      <c r="E117" s="79">
        <v>2700</v>
      </c>
      <c r="F117" s="60">
        <f t="shared" si="1"/>
        <v>302163207.4200002</v>
      </c>
    </row>
    <row r="118" spans="1:6" s="55" customFormat="1" ht="69" customHeight="1" x14ac:dyDescent="0.45">
      <c r="A118" s="56">
        <v>45495</v>
      </c>
      <c r="B118" s="77" t="s">
        <v>128</v>
      </c>
      <c r="C118" s="61" t="s">
        <v>187</v>
      </c>
      <c r="D118" s="65"/>
      <c r="E118" s="79">
        <v>2700</v>
      </c>
      <c r="F118" s="60">
        <f t="shared" si="1"/>
        <v>302160507.4200002</v>
      </c>
    </row>
    <row r="119" spans="1:6" s="55" customFormat="1" ht="36.75" customHeight="1" x14ac:dyDescent="0.45">
      <c r="A119" s="56">
        <v>45495</v>
      </c>
      <c r="B119" s="77" t="s">
        <v>129</v>
      </c>
      <c r="C119" s="61" t="s">
        <v>195</v>
      </c>
      <c r="D119" s="65"/>
      <c r="E119" s="79">
        <v>33250</v>
      </c>
      <c r="F119" s="60">
        <f t="shared" si="1"/>
        <v>302127257.4200002</v>
      </c>
    </row>
    <row r="120" spans="1:6" s="55" customFormat="1" ht="36.75" customHeight="1" x14ac:dyDescent="0.45">
      <c r="A120" s="56">
        <v>45495</v>
      </c>
      <c r="B120" s="77" t="s">
        <v>130</v>
      </c>
      <c r="C120" s="61" t="s">
        <v>174</v>
      </c>
      <c r="D120" s="65"/>
      <c r="E120" s="79">
        <v>14125</v>
      </c>
      <c r="F120" s="60">
        <f t="shared" si="1"/>
        <v>302113132.4200002</v>
      </c>
    </row>
    <row r="121" spans="1:6" s="55" customFormat="1" ht="36.75" customHeight="1" x14ac:dyDescent="0.45">
      <c r="A121" s="56">
        <v>45495</v>
      </c>
      <c r="B121" s="77" t="s">
        <v>131</v>
      </c>
      <c r="C121" s="61" t="s">
        <v>175</v>
      </c>
      <c r="D121" s="65"/>
      <c r="E121" s="79">
        <v>239406.8</v>
      </c>
      <c r="F121" s="60">
        <f t="shared" si="1"/>
        <v>301873725.62000018</v>
      </c>
    </row>
    <row r="122" spans="1:6" s="55" customFormat="1" ht="36.75" customHeight="1" x14ac:dyDescent="0.45">
      <c r="A122" s="56">
        <v>45495</v>
      </c>
      <c r="B122" s="77" t="s">
        <v>132</v>
      </c>
      <c r="C122" s="61" t="s">
        <v>176</v>
      </c>
      <c r="D122" s="65"/>
      <c r="E122" s="79">
        <v>195444.8</v>
      </c>
      <c r="F122" s="60">
        <f t="shared" si="1"/>
        <v>301678280.82000017</v>
      </c>
    </row>
    <row r="123" spans="1:6" s="55" customFormat="1" ht="36.75" customHeight="1" x14ac:dyDescent="0.45">
      <c r="A123" s="56">
        <v>45495</v>
      </c>
      <c r="B123" s="77" t="s">
        <v>133</v>
      </c>
      <c r="C123" s="61" t="s">
        <v>116</v>
      </c>
      <c r="D123" s="65"/>
      <c r="E123" s="79">
        <v>16074</v>
      </c>
      <c r="F123" s="60">
        <f t="shared" si="1"/>
        <v>301662206.82000017</v>
      </c>
    </row>
    <row r="124" spans="1:6" s="55" customFormat="1" ht="59.25" customHeight="1" x14ac:dyDescent="0.45">
      <c r="A124" s="56">
        <v>45497</v>
      </c>
      <c r="B124" s="77" t="s">
        <v>134</v>
      </c>
      <c r="C124" s="62" t="s">
        <v>188</v>
      </c>
      <c r="D124" s="65"/>
      <c r="E124" s="79">
        <v>297500</v>
      </c>
      <c r="F124" s="60">
        <f t="shared" si="1"/>
        <v>301364706.82000017</v>
      </c>
    </row>
    <row r="125" spans="1:6" s="1" customFormat="1" ht="34.5" customHeight="1" x14ac:dyDescent="0.45">
      <c r="A125" s="56">
        <v>45499</v>
      </c>
      <c r="B125" s="77" t="s">
        <v>135</v>
      </c>
      <c r="C125" s="61" t="s">
        <v>189</v>
      </c>
      <c r="D125" s="65"/>
      <c r="E125" s="79">
        <v>303000</v>
      </c>
      <c r="F125" s="60">
        <f t="shared" si="1"/>
        <v>301061706.82000017</v>
      </c>
    </row>
    <row r="126" spans="1:6" s="1" customFormat="1" x14ac:dyDescent="0.45">
      <c r="A126" s="56">
        <v>45499</v>
      </c>
      <c r="B126" s="77" t="s">
        <v>136</v>
      </c>
      <c r="C126" s="61" t="s">
        <v>190</v>
      </c>
      <c r="D126" s="66">
        <v>3000</v>
      </c>
      <c r="E126" s="78"/>
      <c r="F126" s="60">
        <f t="shared" si="1"/>
        <v>301064706.82000017</v>
      </c>
    </row>
    <row r="127" spans="1:6" s="1" customFormat="1" x14ac:dyDescent="0.45">
      <c r="A127" s="56">
        <v>45499</v>
      </c>
      <c r="B127" s="77" t="s">
        <v>137</v>
      </c>
      <c r="C127" s="61" t="s">
        <v>191</v>
      </c>
      <c r="D127" s="65"/>
      <c r="E127" s="79">
        <v>3000</v>
      </c>
      <c r="F127" s="60">
        <f t="shared" si="1"/>
        <v>301061706.82000017</v>
      </c>
    </row>
    <row r="128" spans="1:6" s="1" customFormat="1" x14ac:dyDescent="0.45">
      <c r="A128" s="56">
        <v>45499</v>
      </c>
      <c r="B128" s="77" t="s">
        <v>138</v>
      </c>
      <c r="C128" s="61" t="s">
        <v>192</v>
      </c>
      <c r="D128" s="65"/>
      <c r="E128" s="79">
        <v>3000</v>
      </c>
      <c r="F128" s="60">
        <f t="shared" si="1"/>
        <v>301058706.82000017</v>
      </c>
    </row>
    <row r="129" spans="1:7" s="1" customFormat="1" x14ac:dyDescent="0.45">
      <c r="A129" s="56">
        <v>45502</v>
      </c>
      <c r="B129" s="77" t="s">
        <v>139</v>
      </c>
      <c r="C129" s="61" t="s">
        <v>193</v>
      </c>
      <c r="D129" s="66">
        <v>3000</v>
      </c>
      <c r="E129" s="78"/>
      <c r="F129" s="60">
        <f t="shared" si="1"/>
        <v>301061706.82000017</v>
      </c>
    </row>
    <row r="130" spans="1:7" s="55" customFormat="1" x14ac:dyDescent="0.45">
      <c r="A130" s="56">
        <v>45504</v>
      </c>
      <c r="B130" s="77"/>
      <c r="C130" s="61" t="s">
        <v>194</v>
      </c>
      <c r="D130" s="66"/>
      <c r="E130" s="76">
        <v>106602.69</v>
      </c>
      <c r="F130" s="60">
        <f t="shared" si="1"/>
        <v>300955104.13000017</v>
      </c>
      <c r="G130" s="67"/>
    </row>
    <row r="131" spans="1:7" s="1" customFormat="1" ht="30" x14ac:dyDescent="0.4">
      <c r="A131" s="45" t="s">
        <v>14</v>
      </c>
      <c r="B131" s="21"/>
      <c r="C131" s="21"/>
      <c r="D131" s="46">
        <f>SUM(D13:D130)</f>
        <v>211578553.31</v>
      </c>
      <c r="E131" s="47">
        <f>SUM(E14:E130)</f>
        <v>203296744.31</v>
      </c>
      <c r="F131" s="47">
        <v>300955104.13000017</v>
      </c>
    </row>
    <row r="132" spans="1:7" ht="20.100000000000001" customHeight="1" x14ac:dyDescent="0.45">
      <c r="A132" s="22"/>
      <c r="B132" s="23"/>
      <c r="C132" s="24"/>
      <c r="D132" s="42"/>
      <c r="E132" s="25"/>
    </row>
    <row r="133" spans="1:7" ht="32.25" customHeight="1" x14ac:dyDescent="0.45">
      <c r="A133" s="22"/>
      <c r="B133" s="23"/>
      <c r="C133" s="24"/>
      <c r="D133" s="42"/>
      <c r="E133" s="25"/>
    </row>
    <row r="134" spans="1:7" ht="20.100000000000001" customHeight="1" x14ac:dyDescent="0.45">
      <c r="A134" s="22"/>
      <c r="B134" s="23"/>
      <c r="C134" s="24"/>
      <c r="D134" s="42"/>
      <c r="E134" s="25"/>
    </row>
    <row r="135" spans="1:7" ht="20.100000000000001" customHeight="1" x14ac:dyDescent="0.45">
      <c r="A135" s="22"/>
      <c r="B135" s="23"/>
      <c r="C135" s="24"/>
      <c r="D135" s="42"/>
      <c r="E135" s="25"/>
    </row>
    <row r="136" spans="1:7" ht="20.100000000000001" customHeight="1" x14ac:dyDescent="0.45">
      <c r="A136" s="29"/>
      <c r="B136" s="35"/>
      <c r="C136" s="30"/>
      <c r="D136" s="42"/>
      <c r="E136" s="31"/>
      <c r="F136" s="26"/>
    </row>
    <row r="137" spans="1:7" ht="18.75" customHeight="1" x14ac:dyDescent="0.45">
      <c r="A137" s="29"/>
      <c r="B137" s="35"/>
      <c r="C137" s="32"/>
      <c r="D137" s="42"/>
      <c r="E137" s="31"/>
      <c r="F137" s="26"/>
    </row>
    <row r="138" spans="1:7" ht="20.100000000000001" customHeight="1" x14ac:dyDescent="0.45">
      <c r="A138" s="29"/>
      <c r="B138" s="35"/>
      <c r="C138" s="32"/>
      <c r="D138" s="42"/>
      <c r="E138" s="31"/>
    </row>
    <row r="139" spans="1:7" x14ac:dyDescent="0.45">
      <c r="A139" s="29"/>
      <c r="B139" s="35"/>
      <c r="C139" s="27"/>
      <c r="D139" s="41"/>
      <c r="E139" s="28"/>
    </row>
    <row r="140" spans="1:7" x14ac:dyDescent="0.45">
      <c r="A140" s="33" t="s">
        <v>15</v>
      </c>
      <c r="B140" s="36"/>
      <c r="C140" s="39" t="s">
        <v>16</v>
      </c>
      <c r="D140" s="43"/>
      <c r="E140" s="63" t="s">
        <v>17</v>
      </c>
    </row>
    <row r="141" spans="1:7" x14ac:dyDescent="0.45">
      <c r="A141" s="34" t="s">
        <v>18</v>
      </c>
      <c r="B141" s="35"/>
      <c r="C141" s="38" t="s">
        <v>19</v>
      </c>
      <c r="D141" s="43"/>
      <c r="E141" s="37" t="s">
        <v>20</v>
      </c>
    </row>
    <row r="142" spans="1:7" x14ac:dyDescent="0.45">
      <c r="A142" s="29" t="s">
        <v>21</v>
      </c>
      <c r="B142" s="35"/>
      <c r="C142" s="38" t="s">
        <v>22</v>
      </c>
      <c r="D142" s="41"/>
      <c r="E142" s="64" t="s">
        <v>23</v>
      </c>
    </row>
    <row r="143" spans="1:7" x14ac:dyDescent="0.45">
      <c r="A143" s="69"/>
      <c r="B143" s="69"/>
      <c r="C143" s="27"/>
      <c r="D143" s="41"/>
      <c r="E143" s="64"/>
    </row>
  </sheetData>
  <mergeCells count="7">
    <mergeCell ref="A143:B143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&amp;C&amp;"Arial,Normal"&amp;P</oddFooter>
  </headerFooter>
  <rowBreaks count="3" manualBreakCount="3">
    <brk id="51" max="5" man="1"/>
    <brk id="92" max="5" man="1"/>
    <brk id="1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2024-08-06T13:14:48Z</cp:lastPrinted>
  <dcterms:created xsi:type="dcterms:W3CDTF">2024-01-08T18:48:59Z</dcterms:created>
  <dcterms:modified xsi:type="dcterms:W3CDTF">2024-08-06T13:15:11Z</dcterms:modified>
</cp:coreProperties>
</file>