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/>
  </bookViews>
  <sheets>
    <sheet name="Estado de Situación" sheetId="1" r:id="rId1"/>
  </sheets>
  <externalReferences>
    <externalReference r:id="rId2"/>
  </externalReferences>
  <definedNames>
    <definedName name="_xlnm.Print_Area" localSheetId="0">'Estado de Situación'!$A$1:$E$63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 s="1"/>
  <c r="D33" i="1"/>
  <c r="D32" i="1"/>
  <c r="D31" i="1"/>
  <c r="D34" i="1" s="1"/>
  <c r="D36" i="1" s="1"/>
  <c r="D45" i="1" s="1"/>
  <c r="D24" i="1"/>
  <c r="D23" i="1"/>
  <c r="D22" i="1"/>
  <c r="D25" i="1" s="1"/>
  <c r="D19" i="1"/>
  <c r="D27" i="1" s="1"/>
  <c r="D18" i="1"/>
  <c r="D17" i="1"/>
  <c r="D16" i="1"/>
</calcChain>
</file>

<file path=xl/sharedStrings.xml><?xml version="1.0" encoding="utf-8"?>
<sst xmlns="http://schemas.openxmlformats.org/spreadsheetml/2006/main" count="40" uniqueCount="40">
  <si>
    <t>TRIBUNAL SUPERIOR ELECTORAL</t>
  </si>
  <si>
    <t>BALANCE GENERAL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</si>
  <si>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</si>
  <si>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</si>
  <si>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</si>
  <si>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</si>
  <si>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</si>
  <si>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</si>
  <si>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</si>
  <si>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</si>
  <si>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</si>
  <si>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</si>
  <si>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</t>
  </si>
  <si>
    <t xml:space="preserve">Patrimonio </t>
  </si>
  <si>
    <t>Resultado Periodos Anteriores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</si>
  <si>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</si>
  <si>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</si>
  <si>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</si>
  <si>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</si>
  <si>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</si>
  <si>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</si>
  <si>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</si>
  <si>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</si>
  <si>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</si>
  <si>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</si>
  <si>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</si>
  <si>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</si>
  <si>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</si>
  <si>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</si>
  <si>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>Inventario de Consumo</t>
  </si>
  <si>
    <t>Otros Activos Corrientes</t>
  </si>
  <si>
    <t xml:space="preserve">Bienes en Uso Neto </t>
  </si>
  <si>
    <t xml:space="preserve">Bienes Intangibles Netos </t>
  </si>
  <si>
    <t>Obras en edificacion</t>
  </si>
  <si>
    <t xml:space="preserve">Cuentas por Pagar  </t>
  </si>
  <si>
    <t>Retenciones por pagar</t>
  </si>
  <si>
    <t xml:space="preserve">Otras retenciones por pagar </t>
  </si>
  <si>
    <t xml:space="preserve">Activos Netos/Patrimonio </t>
  </si>
  <si>
    <t>Cirilo Mercado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</si>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</sst>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sz val="14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37" fontId="4" fillId="0" borderId="0" xfId="0" applyNumberFormat="1" applyFont="1" applyAlignment="1">
      <alignment horizontal="left" vertical="center" wrapText="1"/>
    </xf>
    <xf numFmtId="37" fontId="4" fillId="0" borderId="0" xfId="0" applyNumberFormat="1" applyFont="1" applyAlignment="1">
      <alignment vertical="center" wrapText="1"/>
    </xf>
    <xf numFmtId="37" fontId="2" fillId="0" borderId="0" xfId="0" applyNumberFormat="1" applyFont="1" applyFill="1" applyAlignment="1">
      <alignment horizontal="right" vertical="center" wrapText="1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vertical="center" wrapText="1" indent="1"/>
    </xf>
    <xf numFmtId="37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164" fontId="2" fillId="0" borderId="0" xfId="1" applyFont="1" applyBorder="1" applyAlignment="1">
      <alignment horizontal="right"/>
    </xf>
    <xf numFmtId="164" fontId="3" fillId="0" borderId="0" xfId="1" applyFont="1" applyBorder="1"/>
    <xf numFmtId="37" fontId="5" fillId="0" borderId="1" xfId="1" applyNumberFormat="1" applyFont="1" applyFill="1" applyBorder="1" applyAlignment="1">
      <alignment horizontal="right" vertical="center" wrapText="1"/>
    </xf>
    <xf numFmtId="164" fontId="2" fillId="0" borderId="0" xfId="1" applyFont="1" applyBorder="1"/>
    <xf numFmtId="37" fontId="6" fillId="0" borderId="2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>
      <alignment horizontal="center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7" fillId="0" borderId="0" xfId="1" applyNumberFormat="1" applyFont="1" applyFill="1" applyAlignment="1">
      <alignment horizontal="right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7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164" fontId="5" fillId="0" borderId="0" xfId="1" applyFont="1" applyBorder="1" applyAlignment="1">
      <alignment horizontal="center" vertical="center" wrapText="1"/>
    </xf>
    <xf numFmtId="37" fontId="4" fillId="2" borderId="2" xfId="1" applyNumberFormat="1" applyFont="1" applyFill="1" applyBorder="1" applyAlignment="1">
      <alignment horizontal="right" vertical="center" wrapText="1"/>
    </xf>
    <xf numFmtId="37" fontId="4" fillId="2" borderId="3" xfId="1" applyNumberFormat="1" applyFont="1" applyFill="1" applyBorder="1" applyAlignment="1">
      <alignment horizontal="right" vertical="center" wrapText="1"/>
    </xf>
    <xf numFmtId="37" fontId="6" fillId="0" borderId="4" xfId="1" applyNumberFormat="1" applyFont="1" applyFill="1" applyBorder="1" applyAlignment="1">
      <alignment horizontal="right"/>
    </xf>
    <xf numFmtId="39" fontId="8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37" fontId="3" fillId="0" borderId="0" xfId="0" applyNumberFormat="1" applyFont="1"/>
    <xf numFmtId="37" fontId="4" fillId="0" borderId="0" xfId="0" applyNumberFormat="1" applyFont="1" applyAlignment="1">
      <alignment horizontal="left" vertical="center" wrapText="1" indent="1"/>
    </xf>
    <xf numFmtId="37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164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7" fontId="5" fillId="0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164" fontId="4" fillId="0" borderId="0" xfId="1" applyFont="1" applyBorder="1" applyAlignment="1">
      <alignment horizontal="center" vertical="center" wrapText="1"/>
    </xf>
    <xf numFmtId="37" fontId="4" fillId="0" borderId="4" xfId="1" applyNumberFormat="1" applyFont="1" applyFill="1" applyBorder="1" applyAlignment="1">
      <alignment horizontal="right" vertical="center" wrapText="1"/>
    </xf>
    <xf numFmtId="164" fontId="9" fillId="0" borderId="0" xfId="1" applyFont="1" applyBorder="1"/>
    <xf numFmtId="43" fontId="5" fillId="0" borderId="0" xfId="0" applyNumberFormat="1" applyFont="1" applyBorder="1" applyAlignment="1">
      <alignment horizontal="left" vertical="center" wrapText="1" indent="1"/>
    </xf>
    <xf numFmtId="10" fontId="5" fillId="0" borderId="0" xfId="2" applyNumberFormat="1" applyFont="1" applyBorder="1" applyAlignment="1">
      <alignment horizontal="center" vertical="center" wrapText="1"/>
    </xf>
    <xf numFmtId="0" fontId="10" fillId="0" borderId="0" xfId="0" applyFont="1"/>
    <xf numFmtId="164" fontId="10" fillId="0" borderId="0" xfId="1" applyFont="1" applyBorder="1"/>
    <xf numFmtId="165" fontId="11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165" fontId="2" fillId="0" borderId="0" xfId="0" applyNumberFormat="1" applyFont="1" applyFill="1"/>
    <xf numFmtId="164" fontId="12" fillId="0" borderId="0" xfId="1" applyFont="1" applyBorder="1"/>
    <xf numFmtId="165" fontId="12" fillId="0" borderId="0" xfId="0" applyNumberFormat="1" applyFont="1" applyBorder="1"/>
    <xf numFmtId="0" fontId="3" fillId="2" borderId="0" xfId="3" applyFont="1" applyFill="1" applyBorder="1" applyAlignment="1">
      <alignment horizontal="left"/>
    </xf>
    <xf numFmtId="0" fontId="2" fillId="0" borderId="0" xfId="0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164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2" fillId="2" borderId="0" xfId="3" applyFont="1" applyFill="1" applyBorder="1" applyAlignment="1"/>
    <xf numFmtId="0" fontId="2" fillId="2" borderId="0" xfId="3" applyFont="1" applyFill="1" applyBorder="1" applyAlignment="1">
      <alignment wrapText="1"/>
    </xf>
    <xf numFmtId="0" fontId="2" fillId="0" borderId="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0" fillId="2" borderId="0" xfId="3" applyFont="1" applyFill="1" applyBorder="1" applyAlignment="1"/>
    <xf numFmtId="0" fontId="10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/>
    <xf numFmtId="0" fontId="3" fillId="0" borderId="0" xfId="0" applyFont="1" applyFill="1"/>
    <xf numFmtId="0" fontId="3" fillId="2" borderId="0" xfId="3" applyFont="1" applyFill="1" applyBorder="1" applyAlignment="1"/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2525277</xdr:colOff>
      <xdr:row>1</xdr:row>
      <xdr:rowOff>17775</xdr:rowOff>
    </xdr:from>
    <xdr:to>
      <xdr:col>1</xdr:col>
      <xdr:colOff>3407367</xdr:colOff>
      <xdr:row>5</xdr:row>
      <xdr:rowOff>57463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5402" y="217800"/>
          <a:ext cx="882090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4.%20Estados%20Financiero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abril 2025"/>
      <sheetName val="Balance acumulativo"/>
    </sheetNames>
    <sheetDataSet>
      <sheetData sheetId="0"/>
      <sheetData sheetId="1">
        <row r="30">
          <cell r="C30">
            <v>14871598.109256826</v>
          </cell>
        </row>
      </sheetData>
      <sheetData sheetId="2"/>
      <sheetData sheetId="3"/>
      <sheetData sheetId="4"/>
      <sheetData sheetId="5">
        <row r="8">
          <cell r="D8">
            <v>662916144.42999995</v>
          </cell>
        </row>
        <row r="19">
          <cell r="D19">
            <v>12663383.550000001</v>
          </cell>
        </row>
        <row r="31">
          <cell r="F31">
            <v>52130917.420000002</v>
          </cell>
        </row>
        <row r="59">
          <cell r="H59">
            <v>79174921.589999989</v>
          </cell>
        </row>
        <row r="71">
          <cell r="D71">
            <v>1324648.5700000003</v>
          </cell>
        </row>
        <row r="131">
          <cell r="F131">
            <v>2828979.6316000004</v>
          </cell>
        </row>
        <row r="143">
          <cell r="D143">
            <v>5725323.2199999997</v>
          </cell>
        </row>
        <row r="334">
          <cell r="D334">
            <v>162489964.56279999</v>
          </cell>
        </row>
        <row r="347">
          <cell r="D347">
            <v>7977724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tabSelected="1" view="pageBreakPreview" zoomScale="60" zoomScaleNormal="71" workbookViewId="0">
      <selection activeCell="B16" sqref="B16"/>
    </sheetView>
  </sheetViews>
  <sheetFormatPr baseColWidth="10" defaultColWidth="11.42578125" defaultRowHeight="15.75" x14ac:dyDescent="0.25"/>
  <cols>
    <col min="1" max="1" width="15" style="2" customWidth="1"/>
    <col min="2" max="2" width="63.7109375" style="2" customWidth="1"/>
    <col min="3" max="3" width="5" style="2" customWidth="1"/>
    <col min="4" max="4" width="32" style="95" bestFit="1" customWidth="1"/>
    <col min="5" max="5" width="25.5703125" style="9" customWidth="1"/>
    <col min="6" max="6" width="23.42578125" style="2" bestFit="1" customWidth="1"/>
    <col min="7" max="7" width="5" style="2" customWidth="1"/>
    <col min="8" max="8" width="19.140625" style="2" bestFit="1" customWidth="1"/>
    <col min="9" max="9" width="37" style="2" customWidth="1"/>
    <col min="10" max="10" width="11.42578125" style="2"/>
    <col min="11" max="11" width="50.5703125" style="2" customWidth="1"/>
    <col min="12" max="16384" width="11.42578125" style="2"/>
  </cols>
  <sheetData>
    <row r="1" spans="1:11" ht="15.75" customHeight="1" x14ac:dyDescent="0.25">
      <c r="A1" s="1"/>
      <c r="B1" s="1"/>
      <c r="C1" s="1"/>
      <c r="D1" s="1"/>
      <c r="E1" s="1"/>
      <c r="F1" s="1"/>
      <c r="H1" s="3"/>
      <c r="I1" s="3"/>
      <c r="J1" s="3"/>
      <c r="K1" s="3"/>
    </row>
    <row r="2" spans="1:11" ht="15.75" customHeight="1" x14ac:dyDescent="0.25">
      <c r="A2" s="1"/>
      <c r="B2" s="1"/>
      <c r="C2" s="1"/>
      <c r="D2" s="1"/>
      <c r="E2" s="1"/>
      <c r="F2" s="1"/>
      <c r="H2" s="3"/>
      <c r="I2" s="3"/>
      <c r="J2" s="3"/>
      <c r="K2" s="3"/>
    </row>
    <row r="3" spans="1:11" ht="15.75" customHeight="1" x14ac:dyDescent="0.25">
      <c r="A3" s="1"/>
      <c r="B3" s="1"/>
      <c r="C3" s="1"/>
      <c r="D3" s="1"/>
      <c r="E3" s="1"/>
      <c r="F3" s="1"/>
      <c r="H3" s="3"/>
      <c r="I3" s="3"/>
      <c r="J3" s="3"/>
      <c r="K3" s="3"/>
    </row>
    <row r="4" spans="1:11" ht="15.75" customHeight="1" x14ac:dyDescent="0.25">
      <c r="A4" s="1"/>
      <c r="B4" s="1"/>
      <c r="C4" s="1"/>
      <c r="D4" s="1"/>
      <c r="E4" s="1"/>
      <c r="F4" s="1"/>
      <c r="H4" s="3"/>
      <c r="I4" s="3"/>
      <c r="J4" s="3"/>
      <c r="K4" s="3"/>
    </row>
    <row r="5" spans="1:11" ht="15.75" customHeight="1" x14ac:dyDescent="0.25">
      <c r="A5" s="1"/>
      <c r="B5" s="1"/>
      <c r="C5" s="1"/>
      <c r="D5" s="1"/>
      <c r="E5" s="1"/>
      <c r="F5" s="1"/>
      <c r="H5" s="3"/>
      <c r="I5" s="3"/>
      <c r="J5" s="3"/>
      <c r="K5" s="3"/>
    </row>
    <row r="6" spans="1:11" ht="15.75" customHeight="1" x14ac:dyDescent="0.25">
      <c r="A6" s="1"/>
      <c r="B6" s="1"/>
      <c r="C6" s="1"/>
      <c r="D6" s="1"/>
      <c r="E6" s="1"/>
      <c r="F6" s="1"/>
      <c r="H6" s="3"/>
      <c r="I6" s="3"/>
      <c r="J6" s="3"/>
      <c r="K6" s="3"/>
    </row>
    <row r="7" spans="1:11" ht="18.75" x14ac:dyDescent="0.3">
      <c r="A7" s="4"/>
      <c r="B7" s="5" t="s">
        <v>0</v>
      </c>
      <c r="C7" s="5"/>
      <c r="D7" s="5"/>
      <c r="E7" s="6"/>
      <c r="F7" s="4"/>
      <c r="H7" s="7"/>
      <c r="I7" s="7"/>
      <c r="J7" s="7"/>
      <c r="K7" s="8"/>
    </row>
    <row r="8" spans="1:11" ht="18.75" x14ac:dyDescent="0.3">
      <c r="A8" s="4"/>
      <c r="B8" s="5" t="s">
        <v>1</v>
      </c>
      <c r="C8" s="5"/>
      <c r="D8" s="5"/>
      <c r="E8" s="6"/>
      <c r="F8" s="4"/>
      <c r="H8" s="7"/>
      <c r="I8" s="7"/>
      <c r="J8" s="7"/>
      <c r="K8" s="8"/>
    </row>
    <row r="9" spans="1:11" ht="18.75" x14ac:dyDescent="0.3">
      <c r="A9" s="4"/>
      <c r="B9" s="5" t="s">
        <v>39</v>
      </c>
      <c r="C9" s="5"/>
      <c r="D9" s="5"/>
      <c r="E9" s="6"/>
      <c r="F9" s="8"/>
      <c r="G9" s="9"/>
      <c r="H9" s="7"/>
      <c r="I9" s="7"/>
      <c r="J9" s="7"/>
      <c r="K9" s="8"/>
    </row>
    <row r="10" spans="1:11" ht="18.75" x14ac:dyDescent="0.3">
      <c r="A10" s="4"/>
      <c r="B10" s="5" t="s">
        <v>2</v>
      </c>
      <c r="C10" s="5"/>
      <c r="D10" s="5"/>
      <c r="E10" s="6"/>
      <c r="F10" s="8"/>
      <c r="G10" s="9"/>
      <c r="H10" s="7"/>
      <c r="I10" s="7"/>
      <c r="J10" s="7"/>
      <c r="K10" s="8"/>
    </row>
    <row r="11" spans="1:11" ht="18.75" x14ac:dyDescent="0.3">
      <c r="A11" s="4"/>
      <c r="B11" s="10"/>
      <c r="C11" s="10"/>
      <c r="D11" s="11"/>
      <c r="E11" s="10"/>
      <c r="F11" s="8"/>
      <c r="G11" s="9"/>
      <c r="H11" s="12"/>
      <c r="I11" s="12"/>
      <c r="J11" s="12"/>
      <c r="K11" s="8"/>
    </row>
    <row r="12" spans="1:11" ht="18.75" x14ac:dyDescent="0.3">
      <c r="A12" s="4"/>
      <c r="B12" s="10"/>
      <c r="C12" s="10"/>
      <c r="D12" s="11"/>
      <c r="E12" s="12"/>
      <c r="F12" s="8"/>
      <c r="G12" s="9"/>
      <c r="H12" s="12"/>
      <c r="I12" s="12"/>
      <c r="J12" s="12"/>
      <c r="K12" s="8"/>
    </row>
    <row r="13" spans="1:11" ht="12.75" customHeight="1" x14ac:dyDescent="0.3">
      <c r="A13" s="4"/>
      <c r="B13" s="13"/>
      <c r="C13" s="13"/>
      <c r="D13" s="14"/>
      <c r="E13" s="15"/>
      <c r="F13" s="8"/>
      <c r="G13" s="9"/>
      <c r="H13" s="16"/>
      <c r="I13" s="15"/>
      <c r="J13" s="15"/>
      <c r="K13" s="8"/>
    </row>
    <row r="14" spans="1:11" ht="20.25" customHeight="1" x14ac:dyDescent="0.3">
      <c r="A14" s="4"/>
      <c r="B14" s="17" t="s">
        <v>3</v>
      </c>
      <c r="C14" s="17"/>
      <c r="D14" s="17"/>
      <c r="E14" s="16"/>
      <c r="F14" s="8"/>
      <c r="G14" s="9"/>
      <c r="H14" s="18"/>
      <c r="I14" s="16"/>
      <c r="J14" s="16"/>
      <c r="K14" s="8"/>
    </row>
    <row r="15" spans="1:11" ht="20.25" customHeight="1" x14ac:dyDescent="0.3">
      <c r="A15" s="4"/>
      <c r="B15" s="19" t="s">
        <v>4</v>
      </c>
      <c r="C15" s="20"/>
      <c r="D15" s="21"/>
      <c r="E15" s="16"/>
      <c r="F15" s="8"/>
      <c r="G15" s="9"/>
      <c r="H15" s="18"/>
      <c r="I15" s="16"/>
      <c r="J15" s="16"/>
      <c r="K15" s="8"/>
    </row>
    <row r="16" spans="1:11" ht="20.25" customHeight="1" x14ac:dyDescent="0.3">
      <c r="A16" s="4"/>
      <c r="B16" s="22" t="s">
        <v>28</v>
      </c>
      <c r="C16" s="23"/>
      <c r="D16" s="24">
        <f>+'[1]Notas 7-21'!D8</f>
        <v>662916144.42999995</v>
      </c>
      <c r="E16" s="25"/>
      <c r="F16" s="8"/>
      <c r="G16" s="26"/>
      <c r="H16" s="27"/>
      <c r="I16" s="28"/>
      <c r="J16" s="25"/>
      <c r="K16" s="8"/>
    </row>
    <row r="17" spans="1:11" ht="20.25" customHeight="1" x14ac:dyDescent="0.3">
      <c r="A17" s="4"/>
      <c r="B17" s="22" t="s">
        <v>29</v>
      </c>
      <c r="C17" s="23"/>
      <c r="D17" s="24">
        <f>+'[1]Notas 7-21'!D19</f>
        <v>12663383.550000001</v>
      </c>
      <c r="E17" s="25"/>
      <c r="F17" s="29"/>
      <c r="G17" s="30"/>
      <c r="H17" s="27"/>
      <c r="I17" s="28"/>
      <c r="J17" s="25"/>
      <c r="K17" s="8"/>
    </row>
    <row r="18" spans="1:11" ht="20.25" customHeight="1" x14ac:dyDescent="0.3">
      <c r="A18" s="4"/>
      <c r="B18" s="22" t="s">
        <v>30</v>
      </c>
      <c r="C18" s="23"/>
      <c r="D18" s="31">
        <f>+'[1]Notas 7-21'!F31</f>
        <v>52130917.420000002</v>
      </c>
      <c r="E18" s="25"/>
      <c r="F18" s="32"/>
      <c r="G18" s="30"/>
      <c r="H18" s="27"/>
      <c r="I18" s="28"/>
      <c r="J18" s="25"/>
      <c r="K18" s="8"/>
    </row>
    <row r="19" spans="1:11" ht="20.25" customHeight="1" x14ac:dyDescent="0.3">
      <c r="A19" s="4"/>
      <c r="B19" s="19" t="s">
        <v>5</v>
      </c>
      <c r="C19" s="20"/>
      <c r="D19" s="33">
        <f>SUM(D16:D18)</f>
        <v>727710445.39999986</v>
      </c>
      <c r="E19" s="34"/>
      <c r="F19" s="32"/>
      <c r="G19" s="30"/>
      <c r="H19" s="18"/>
      <c r="I19" s="34"/>
      <c r="J19" s="34"/>
      <c r="K19" s="32"/>
    </row>
    <row r="20" spans="1:11" ht="20.25" customHeight="1" x14ac:dyDescent="0.3">
      <c r="A20" s="4"/>
      <c r="B20" s="19"/>
      <c r="C20" s="20"/>
      <c r="D20" s="35"/>
      <c r="E20" s="34"/>
      <c r="G20" s="30"/>
      <c r="H20" s="18"/>
      <c r="I20" s="34"/>
      <c r="J20" s="34"/>
      <c r="K20" s="8"/>
    </row>
    <row r="21" spans="1:11" ht="20.25" customHeight="1" x14ac:dyDescent="0.3">
      <c r="A21" s="4"/>
      <c r="B21" s="19" t="s">
        <v>6</v>
      </c>
      <c r="C21" s="20"/>
      <c r="D21" s="36"/>
      <c r="E21" s="37"/>
      <c r="F21" s="38"/>
      <c r="G21" s="30"/>
      <c r="H21" s="18"/>
      <c r="I21" s="37"/>
      <c r="J21" s="37"/>
      <c r="K21" s="38"/>
    </row>
    <row r="22" spans="1:11" ht="20.25" customHeight="1" x14ac:dyDescent="0.3">
      <c r="A22" s="4"/>
      <c r="B22" s="22" t="s">
        <v>31</v>
      </c>
      <c r="C22" s="23"/>
      <c r="D22" s="39">
        <f>+'[1]Notas 7-21'!H59</f>
        <v>79174921.589999989</v>
      </c>
      <c r="E22" s="25"/>
      <c r="F22" s="40"/>
      <c r="G22" s="41"/>
      <c r="H22" s="27"/>
      <c r="I22" s="25"/>
      <c r="J22" s="25"/>
      <c r="K22" s="40"/>
    </row>
    <row r="23" spans="1:11" ht="20.25" customHeight="1" x14ac:dyDescent="0.3">
      <c r="A23" s="4"/>
      <c r="B23" s="22" t="s">
        <v>32</v>
      </c>
      <c r="C23" s="23"/>
      <c r="D23" s="24">
        <f>+'[1]Notas 7-21'!D71</f>
        <v>1324648.5700000003</v>
      </c>
      <c r="E23" s="25"/>
      <c r="F23" s="40"/>
      <c r="G23" s="41"/>
      <c r="H23" s="27"/>
      <c r="I23" s="25"/>
      <c r="J23" s="25"/>
      <c r="K23" s="40"/>
    </row>
    <row r="24" spans="1:11" ht="20.25" customHeight="1" x14ac:dyDescent="0.3">
      <c r="A24" s="4"/>
      <c r="B24" s="22" t="s">
        <v>33</v>
      </c>
      <c r="C24" s="23"/>
      <c r="D24" s="24">
        <f>+'[1]Notas 7-21'!D334</f>
        <v>162489964.56279999</v>
      </c>
      <c r="E24" s="42"/>
      <c r="F24" s="32"/>
      <c r="G24" s="9"/>
      <c r="H24" s="27"/>
      <c r="I24" s="25"/>
      <c r="J24" s="25"/>
      <c r="K24" s="8"/>
    </row>
    <row r="25" spans="1:11" ht="20.25" customHeight="1" x14ac:dyDescent="0.3">
      <c r="A25" s="4"/>
      <c r="B25" s="19" t="s">
        <v>7</v>
      </c>
      <c r="C25" s="20"/>
      <c r="D25" s="43">
        <f>SUM(D22:D24)</f>
        <v>242989534.72279999</v>
      </c>
      <c r="E25" s="34"/>
      <c r="F25" s="32"/>
      <c r="G25" s="9"/>
      <c r="H25" s="18"/>
      <c r="I25" s="34"/>
      <c r="J25" s="34"/>
      <c r="K25" s="8"/>
    </row>
    <row r="26" spans="1:11" ht="20.25" customHeight="1" x14ac:dyDescent="0.3">
      <c r="A26" s="4"/>
      <c r="B26" s="19"/>
      <c r="C26" s="20"/>
      <c r="D26" s="44"/>
      <c r="E26" s="34"/>
      <c r="F26" s="32"/>
      <c r="G26" s="9"/>
      <c r="H26" s="18"/>
      <c r="I26" s="34"/>
      <c r="J26" s="34"/>
      <c r="K26" s="8"/>
    </row>
    <row r="27" spans="1:11" ht="20.25" customHeight="1" thickBot="1" x14ac:dyDescent="0.35">
      <c r="A27" s="4"/>
      <c r="B27" s="19" t="s">
        <v>8</v>
      </c>
      <c r="C27" s="20"/>
      <c r="D27" s="45">
        <f>+D19+D25</f>
        <v>970699980.12279987</v>
      </c>
      <c r="E27" s="34"/>
      <c r="F27" s="46"/>
      <c r="G27" s="47"/>
      <c r="H27" s="18"/>
      <c r="I27" s="34"/>
      <c r="J27" s="34"/>
      <c r="K27" s="8"/>
    </row>
    <row r="28" spans="1:11" ht="20.25" customHeight="1" thickTop="1" x14ac:dyDescent="0.3">
      <c r="A28" s="4"/>
      <c r="B28" s="48"/>
      <c r="C28" s="49"/>
      <c r="D28" s="50"/>
      <c r="E28" s="51"/>
      <c r="F28" s="38"/>
      <c r="G28" s="52"/>
      <c r="H28" s="53"/>
      <c r="I28" s="51"/>
      <c r="J28" s="51"/>
      <c r="K28" s="8"/>
    </row>
    <row r="29" spans="1:11" ht="20.25" customHeight="1" x14ac:dyDescent="0.3">
      <c r="A29" s="4"/>
      <c r="B29" s="20" t="s">
        <v>9</v>
      </c>
      <c r="C29" s="20"/>
      <c r="D29" s="20"/>
      <c r="E29" s="51"/>
      <c r="F29" s="38"/>
      <c r="G29" s="52"/>
      <c r="H29" s="53"/>
      <c r="I29" s="51"/>
      <c r="J29" s="51"/>
      <c r="K29" s="8"/>
    </row>
    <row r="30" spans="1:11" ht="20.25" customHeight="1" x14ac:dyDescent="0.3">
      <c r="A30" s="4"/>
      <c r="B30" s="20" t="s">
        <v>10</v>
      </c>
      <c r="C30" s="49"/>
      <c r="D30" s="24"/>
      <c r="E30" s="54"/>
      <c r="F30" s="8"/>
      <c r="G30" s="55"/>
      <c r="H30" s="53"/>
      <c r="I30" s="54"/>
      <c r="J30" s="54"/>
      <c r="K30" s="8"/>
    </row>
    <row r="31" spans="1:11" ht="20.25" customHeight="1" x14ac:dyDescent="0.3">
      <c r="A31" s="4"/>
      <c r="B31" s="22" t="s">
        <v>34</v>
      </c>
      <c r="C31" s="23"/>
      <c r="D31" s="56">
        <f>+'[1]Notas 7-21'!F131</f>
        <v>2828979.6316000004</v>
      </c>
      <c r="E31" s="25"/>
      <c r="F31" s="8"/>
      <c r="G31" s="55"/>
      <c r="H31" s="27"/>
      <c r="I31" s="25"/>
      <c r="J31" s="25"/>
      <c r="K31" s="40"/>
    </row>
    <row r="32" spans="1:11" ht="20.25" customHeight="1" x14ac:dyDescent="0.3">
      <c r="A32" s="4"/>
      <c r="B32" s="22" t="s">
        <v>35</v>
      </c>
      <c r="C32" s="23"/>
      <c r="D32" s="56">
        <f>+'[1]Notas 7-21'!D143</f>
        <v>5725323.2199999997</v>
      </c>
      <c r="E32" s="25"/>
      <c r="F32" s="8"/>
      <c r="G32" s="55"/>
      <c r="H32" s="27"/>
      <c r="I32" s="25"/>
      <c r="J32" s="25"/>
      <c r="K32" s="40"/>
    </row>
    <row r="33" spans="1:11" ht="20.25" customHeight="1" x14ac:dyDescent="0.3">
      <c r="A33" s="4"/>
      <c r="B33" s="22" t="s">
        <v>36</v>
      </c>
      <c r="C33" s="23"/>
      <c r="D33" s="56">
        <f>+'[1]Notas 7-21'!D347</f>
        <v>7977724</v>
      </c>
      <c r="E33" s="25"/>
      <c r="F33" s="8"/>
      <c r="G33" s="55"/>
      <c r="H33" s="27"/>
      <c r="I33" s="25"/>
      <c r="J33" s="25"/>
      <c r="K33" s="40"/>
    </row>
    <row r="34" spans="1:11" ht="20.25" customHeight="1" x14ac:dyDescent="0.3">
      <c r="A34" s="4"/>
      <c r="B34" s="19" t="s">
        <v>11</v>
      </c>
      <c r="C34" s="20"/>
      <c r="D34" s="33">
        <f>SUM(D31:D33)</f>
        <v>16532026.851600001</v>
      </c>
      <c r="E34" s="34"/>
      <c r="F34" s="8"/>
      <c r="G34" s="55"/>
      <c r="H34" s="18"/>
      <c r="I34" s="34"/>
      <c r="J34" s="34"/>
      <c r="K34" s="8"/>
    </row>
    <row r="35" spans="1:11" ht="20.25" customHeight="1" x14ac:dyDescent="0.3">
      <c r="A35" s="4"/>
      <c r="B35" s="19"/>
      <c r="C35" s="20"/>
      <c r="D35" s="57"/>
      <c r="E35" s="34"/>
      <c r="F35" s="8"/>
      <c r="G35" s="55"/>
      <c r="H35" s="18"/>
      <c r="I35" s="58"/>
      <c r="J35" s="34"/>
      <c r="K35" s="8"/>
    </row>
    <row r="36" spans="1:11" ht="20.25" customHeight="1" thickBot="1" x14ac:dyDescent="0.35">
      <c r="A36" s="4"/>
      <c r="B36" s="19" t="s">
        <v>12</v>
      </c>
      <c r="C36" s="20"/>
      <c r="D36" s="59">
        <f>+D34</f>
        <v>16532026.851600001</v>
      </c>
      <c r="E36" s="34"/>
      <c r="F36" s="8"/>
      <c r="G36" s="47"/>
      <c r="H36" s="18"/>
      <c r="I36" s="34"/>
      <c r="J36" s="34"/>
      <c r="K36" s="8"/>
    </row>
    <row r="37" spans="1:11" ht="20.25" customHeight="1" thickTop="1" x14ac:dyDescent="0.3">
      <c r="A37" s="4"/>
      <c r="B37" s="19"/>
      <c r="C37" s="20"/>
      <c r="D37" s="35"/>
      <c r="E37" s="34"/>
      <c r="F37" s="8"/>
      <c r="G37" s="47"/>
      <c r="H37" s="18"/>
      <c r="I37" s="34"/>
      <c r="J37" s="34"/>
      <c r="K37" s="8"/>
    </row>
    <row r="38" spans="1:11" ht="20.25" customHeight="1" x14ac:dyDescent="0.3">
      <c r="A38" s="4"/>
      <c r="B38" s="20" t="s">
        <v>13</v>
      </c>
      <c r="C38" s="20"/>
      <c r="D38" s="20"/>
      <c r="E38" s="34"/>
      <c r="F38" s="8"/>
      <c r="G38" s="47"/>
      <c r="H38" s="18"/>
      <c r="I38" s="34"/>
      <c r="J38" s="34"/>
      <c r="K38" s="8"/>
    </row>
    <row r="39" spans="1:11" ht="20.25" customHeight="1" x14ac:dyDescent="0.3">
      <c r="A39" s="4"/>
      <c r="B39" s="19" t="s">
        <v>37</v>
      </c>
      <c r="C39" s="20"/>
      <c r="D39" s="50"/>
      <c r="E39" s="51"/>
      <c r="F39" s="32"/>
      <c r="G39" s="30"/>
      <c r="H39" s="18"/>
      <c r="I39" s="51"/>
      <c r="J39" s="51"/>
      <c r="K39" s="8"/>
    </row>
    <row r="40" spans="1:11" ht="20.25" customHeight="1" x14ac:dyDescent="0.3">
      <c r="A40" s="4"/>
      <c r="B40" s="22" t="s">
        <v>14</v>
      </c>
      <c r="C40" s="23"/>
      <c r="D40" s="24">
        <v>731349103.48000002</v>
      </c>
      <c r="F40" s="60"/>
      <c r="G40" s="9"/>
      <c r="H40" s="27"/>
      <c r="I40" s="25"/>
      <c r="J40" s="25"/>
      <c r="K40" s="8"/>
    </row>
    <row r="41" spans="1:11" ht="20.25" customHeight="1" x14ac:dyDescent="0.3">
      <c r="A41" s="4"/>
      <c r="B41" s="22" t="s">
        <v>15</v>
      </c>
      <c r="C41" s="23"/>
      <c r="D41" s="24">
        <v>207947251.68194297</v>
      </c>
      <c r="F41" s="60"/>
      <c r="G41" s="9"/>
      <c r="H41" s="27"/>
      <c r="I41" s="25"/>
      <c r="J41" s="25"/>
      <c r="K41" s="8"/>
    </row>
    <row r="42" spans="1:11" ht="20.25" customHeight="1" x14ac:dyDescent="0.3">
      <c r="A42" s="4"/>
      <c r="B42" s="22" t="s">
        <v>16</v>
      </c>
      <c r="C42" s="23"/>
      <c r="D42" s="56">
        <f>+'[1]Est. de Rendimiento Fin'!C30</f>
        <v>14871598.109256826</v>
      </c>
      <c r="E42" s="25"/>
      <c r="F42" s="32"/>
      <c r="G42" s="26"/>
      <c r="H42" s="61"/>
      <c r="I42" s="25"/>
      <c r="J42" s="25"/>
      <c r="K42" s="32"/>
    </row>
    <row r="43" spans="1:11" ht="20.25" customHeight="1" thickBot="1" x14ac:dyDescent="0.35">
      <c r="A43" s="4"/>
      <c r="B43" s="19" t="s">
        <v>17</v>
      </c>
      <c r="C43" s="49"/>
      <c r="D43" s="59">
        <f>SUM(D40:D42)</f>
        <v>954167953.27119982</v>
      </c>
      <c r="E43" s="62"/>
      <c r="F43" s="32"/>
      <c r="G43" s="26"/>
      <c r="H43" s="61"/>
      <c r="I43" s="25"/>
      <c r="J43" s="25"/>
      <c r="K43" s="32"/>
    </row>
    <row r="44" spans="1:11" s="67" customFormat="1" ht="20.25" customHeight="1" thickTop="1" x14ac:dyDescent="0.3">
      <c r="A44" s="63"/>
      <c r="B44" s="19"/>
      <c r="C44" s="49"/>
      <c r="D44" s="57"/>
      <c r="E44" s="34"/>
      <c r="F44" s="64"/>
      <c r="G44" s="65"/>
      <c r="H44" s="53"/>
      <c r="I44" s="34"/>
      <c r="J44" s="34"/>
      <c r="K44" s="66"/>
    </row>
    <row r="45" spans="1:11" s="67" customFormat="1" ht="38.25" thickBot="1" x14ac:dyDescent="0.35">
      <c r="A45" s="63"/>
      <c r="B45" s="19" t="s">
        <v>18</v>
      </c>
      <c r="C45" s="20"/>
      <c r="D45" s="45">
        <f>+D36+D43</f>
        <v>970699980.12279987</v>
      </c>
      <c r="E45" s="34"/>
      <c r="F45" s="64"/>
      <c r="G45" s="65"/>
      <c r="H45" s="53"/>
      <c r="I45" s="34"/>
      <c r="J45" s="34"/>
      <c r="K45" s="66"/>
    </row>
    <row r="46" spans="1:11" ht="20.25" customHeight="1" thickTop="1" x14ac:dyDescent="0.3">
      <c r="A46" s="4"/>
      <c r="B46" s="4"/>
      <c r="C46" s="4"/>
      <c r="D46" s="68"/>
      <c r="E46" s="58"/>
      <c r="F46" s="69"/>
      <c r="G46" s="26"/>
      <c r="H46" s="18"/>
      <c r="I46" s="34"/>
      <c r="J46" s="34"/>
      <c r="K46" s="70"/>
    </row>
    <row r="47" spans="1:11" ht="18.75" x14ac:dyDescent="0.3">
      <c r="A47" s="4"/>
      <c r="B47" s="71" t="s">
        <v>19</v>
      </c>
      <c r="C47" s="4"/>
      <c r="D47" s="72"/>
      <c r="E47" s="8"/>
      <c r="F47" s="69"/>
      <c r="G47" s="26"/>
      <c r="H47" s="8"/>
      <c r="I47" s="73"/>
      <c r="J47" s="8"/>
      <c r="K47" s="70"/>
    </row>
    <row r="48" spans="1:11" ht="18.75" x14ac:dyDescent="0.3">
      <c r="A48" s="4"/>
      <c r="B48" s="74"/>
      <c r="C48" s="4"/>
      <c r="D48" s="72"/>
      <c r="E48" s="8"/>
      <c r="F48" s="75"/>
      <c r="G48" s="76"/>
      <c r="H48" s="8"/>
      <c r="I48" s="8"/>
      <c r="J48" s="8"/>
      <c r="K48" s="8"/>
    </row>
    <row r="49" spans="1:11" ht="18.75" x14ac:dyDescent="0.3">
      <c r="A49" s="4"/>
      <c r="B49" s="74"/>
      <c r="C49" s="4"/>
      <c r="D49" s="72"/>
      <c r="E49" s="8"/>
      <c r="F49" s="4"/>
      <c r="H49" s="8"/>
      <c r="I49" s="8"/>
      <c r="J49" s="8"/>
      <c r="K49" s="8"/>
    </row>
    <row r="50" spans="1:11" ht="18.75" x14ac:dyDescent="0.3">
      <c r="A50" s="4"/>
      <c r="B50" s="4"/>
      <c r="C50" s="4"/>
      <c r="D50" s="72"/>
      <c r="E50" s="8"/>
      <c r="F50" s="4"/>
      <c r="H50" s="8"/>
      <c r="I50" s="8"/>
      <c r="J50" s="8"/>
      <c r="K50" s="8"/>
    </row>
    <row r="51" spans="1:11" ht="18.75" x14ac:dyDescent="0.3">
      <c r="A51" s="4"/>
      <c r="B51" s="77"/>
      <c r="C51" s="4"/>
      <c r="D51" s="78"/>
      <c r="E51" s="8"/>
      <c r="F51" s="4"/>
      <c r="H51" s="8"/>
      <c r="I51" s="8"/>
      <c r="J51" s="8"/>
      <c r="K51" s="8"/>
    </row>
    <row r="52" spans="1:11" ht="18.75" x14ac:dyDescent="0.3">
      <c r="A52" s="4"/>
      <c r="B52" s="79" t="s">
        <v>20</v>
      </c>
      <c r="C52" s="80"/>
      <c r="D52" s="81" t="s">
        <v>21</v>
      </c>
      <c r="E52" s="82"/>
      <c r="F52" s="4"/>
      <c r="H52" s="8"/>
      <c r="I52" s="83"/>
      <c r="J52" s="82"/>
      <c r="K52" s="8"/>
    </row>
    <row r="53" spans="1:11" ht="18.75" x14ac:dyDescent="0.3">
      <c r="A53" s="4"/>
      <c r="B53" s="84" t="s">
        <v>38</v>
      </c>
      <c r="C53" s="85"/>
      <c r="D53" s="86" t="s">
        <v>22</v>
      </c>
      <c r="E53" s="79"/>
      <c r="F53" s="4"/>
      <c r="H53" s="80"/>
      <c r="I53" s="87"/>
      <c r="J53" s="79"/>
      <c r="K53" s="8"/>
    </row>
    <row r="54" spans="1:11" ht="18.75" x14ac:dyDescent="0.3">
      <c r="A54" s="4"/>
      <c r="B54" s="79" t="s">
        <v>23</v>
      </c>
      <c r="C54" s="79"/>
      <c r="D54" s="81" t="s">
        <v>24</v>
      </c>
      <c r="E54" s="88"/>
      <c r="F54" s="4"/>
      <c r="H54" s="85"/>
      <c r="I54" s="89"/>
      <c r="J54" s="88"/>
      <c r="K54" s="8"/>
    </row>
    <row r="55" spans="1:11" ht="18.75" x14ac:dyDescent="0.3">
      <c r="A55" s="4"/>
      <c r="B55" s="87"/>
      <c r="C55" s="79"/>
      <c r="D55" s="81"/>
      <c r="E55" s="79"/>
      <c r="F55" s="4"/>
      <c r="H55" s="79"/>
      <c r="I55" s="87"/>
      <c r="J55" s="79"/>
      <c r="K55" s="8"/>
    </row>
    <row r="56" spans="1:11" ht="18.75" x14ac:dyDescent="0.3">
      <c r="A56" s="4"/>
      <c r="B56" s="87"/>
      <c r="C56" s="79"/>
      <c r="D56" s="81"/>
      <c r="E56" s="79"/>
      <c r="F56" s="4"/>
      <c r="H56" s="79"/>
      <c r="I56" s="87"/>
      <c r="J56" s="79"/>
      <c r="K56" s="8"/>
    </row>
    <row r="57" spans="1:11" ht="18.75" x14ac:dyDescent="0.3">
      <c r="A57" s="4"/>
      <c r="B57" s="87"/>
      <c r="C57" s="87"/>
      <c r="D57" s="81"/>
      <c r="E57" s="79"/>
      <c r="F57" s="4"/>
      <c r="H57" s="79"/>
      <c r="I57" s="87"/>
      <c r="J57" s="79"/>
      <c r="K57" s="8"/>
    </row>
    <row r="58" spans="1:11" ht="18.75" x14ac:dyDescent="0.3">
      <c r="A58" s="4"/>
      <c r="B58" s="90"/>
      <c r="C58" s="90"/>
      <c r="D58" s="81"/>
      <c r="E58" s="87"/>
      <c r="F58" s="4"/>
      <c r="H58" s="87"/>
      <c r="I58" s="87"/>
      <c r="J58" s="87"/>
      <c r="K58" s="8"/>
    </row>
    <row r="59" spans="1:11" ht="18.75" x14ac:dyDescent="0.3">
      <c r="A59" s="4"/>
      <c r="B59" s="91" t="s">
        <v>25</v>
      </c>
      <c r="C59" s="91"/>
      <c r="D59" s="91"/>
      <c r="E59" s="87"/>
      <c r="F59" s="4"/>
      <c r="H59" s="90"/>
      <c r="I59" s="87"/>
      <c r="J59" s="87"/>
      <c r="K59" s="8"/>
    </row>
    <row r="60" spans="1:11" ht="18.75" x14ac:dyDescent="0.3">
      <c r="A60" s="4"/>
      <c r="B60" s="92" t="s">
        <v>26</v>
      </c>
      <c r="C60" s="92"/>
      <c r="D60" s="92"/>
      <c r="E60" s="79"/>
      <c r="F60" s="79"/>
      <c r="H60" s="79"/>
      <c r="I60" s="87"/>
      <c r="J60" s="79"/>
      <c r="K60" s="79"/>
    </row>
    <row r="61" spans="1:11" ht="18.75" x14ac:dyDescent="0.3">
      <c r="A61" s="4"/>
      <c r="B61" s="91" t="s">
        <v>27</v>
      </c>
      <c r="C61" s="91"/>
      <c r="D61" s="91"/>
      <c r="E61" s="88"/>
      <c r="F61" s="88"/>
      <c r="H61" s="88"/>
      <c r="I61" s="89"/>
      <c r="J61" s="88"/>
      <c r="K61" s="88"/>
    </row>
    <row r="62" spans="1:11" ht="18.75" x14ac:dyDescent="0.3">
      <c r="A62" s="4"/>
      <c r="C62" s="93"/>
      <c r="D62" s="94"/>
      <c r="E62" s="79"/>
      <c r="F62" s="79"/>
      <c r="H62" s="79"/>
      <c r="I62" s="87"/>
      <c r="J62" s="79"/>
      <c r="K62" s="79"/>
    </row>
    <row r="63" spans="1:11" x14ac:dyDescent="0.25">
      <c r="C63" s="71"/>
      <c r="E63" s="96"/>
      <c r="H63" s="93"/>
      <c r="I63" s="96"/>
      <c r="J63" s="96"/>
      <c r="K63" s="9"/>
    </row>
    <row r="64" spans="1:11" x14ac:dyDescent="0.25">
      <c r="H64" s="9"/>
      <c r="I64" s="9"/>
      <c r="J64" s="9"/>
      <c r="K64" s="9"/>
    </row>
    <row r="65" spans="8:11" x14ac:dyDescent="0.25">
      <c r="H65" s="9"/>
      <c r="I65" s="9"/>
      <c r="J65" s="9"/>
      <c r="K65" s="9"/>
    </row>
    <row r="66" spans="8:11" x14ac:dyDescent="0.25">
      <c r="H66" s="9"/>
      <c r="I66" s="9"/>
      <c r="J66" s="9"/>
      <c r="K66" s="9"/>
    </row>
    <row r="67" spans="8:11" x14ac:dyDescent="0.25">
      <c r="H67" s="9"/>
      <c r="I67" s="9"/>
      <c r="J67" s="9"/>
      <c r="K67" s="9"/>
    </row>
    <row r="68" spans="8:11" x14ac:dyDescent="0.25">
      <c r="H68" s="9"/>
      <c r="I68" s="9"/>
      <c r="J68" s="9"/>
      <c r="K68" s="9"/>
    </row>
  </sheetData>
  <mergeCells count="13">
    <mergeCell ref="B61:D61"/>
    <mergeCell ref="B9:D9"/>
    <mergeCell ref="H9:J9"/>
    <mergeCell ref="B10:D10"/>
    <mergeCell ref="H10:J10"/>
    <mergeCell ref="B59:D59"/>
    <mergeCell ref="B60:D60"/>
    <mergeCell ref="A1:F6"/>
    <mergeCell ref="H1:K6"/>
    <mergeCell ref="B7:D7"/>
    <mergeCell ref="H7:J7"/>
    <mergeCell ref="B8:D8"/>
    <mergeCell ref="H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cp:lastPrinted>2025-05-06T21:02:33Z</cp:lastPrinted>
  <dcterms:created xsi:type="dcterms:W3CDTF">2025-05-06T21:00:13Z</dcterms:created>
  <dcterms:modified xsi:type="dcterms:W3CDTF">2025-05-06T21:02:47Z</dcterms:modified>
</cp:coreProperties>
</file>