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cuello\Desktop\"/>
    </mc:Choice>
  </mc:AlternateContent>
  <bookViews>
    <workbookView xWindow="0" yWindow="0" windowWidth="28770" windowHeight="11760"/>
  </bookViews>
  <sheets>
    <sheet name="Empleados" sheetId="8" r:id="rId1"/>
    <sheet name="Seguridad" sheetId="6" r:id="rId2"/>
    <sheet name="Dieta" sheetId="3" r:id="rId3"/>
    <sheet name="Compensación" sheetId="5" r:id="rId4"/>
    <sheet name="Remanente Seguridad Diciembre " sheetId="9" r:id="rId5"/>
  </sheets>
  <definedNames>
    <definedName name="_xlnm.Print_Area" localSheetId="3">Compensación!$A$1:$F$28</definedName>
    <definedName name="_xlnm.Print_Area" localSheetId="2">Dieta!$A$1:$F$33</definedName>
    <definedName name="_xlnm.Print_Area" localSheetId="0">Empleados!$A$1:$C$362</definedName>
    <definedName name="_xlnm.Print_Area" localSheetId="4">'Remanente Seguridad Diciembre '!$A$1:$H$28</definedName>
    <definedName name="_xlnm.Print_Area" localSheetId="1">Seguridad!$A$1:$H$141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3" l="1"/>
  <c r="B27" i="3" s="1"/>
  <c r="F15" i="9" l="1"/>
  <c r="E15" i="9"/>
  <c r="D15" i="9"/>
  <c r="B18" i="9" s="1"/>
  <c r="B21" i="9" s="1"/>
  <c r="G13" i="9"/>
  <c r="G15" i="9" s="1"/>
  <c r="B20" i="9" s="1"/>
  <c r="H15" i="9" l="1"/>
  <c r="H13" i="9"/>
  <c r="H112" i="6" l="1"/>
  <c r="H35" i="6" l="1"/>
  <c r="G63" i="6" l="1"/>
  <c r="H63" i="6" s="1"/>
  <c r="H113" i="6" l="1"/>
  <c r="G36" i="6" l="1"/>
  <c r="H36" i="6" s="1"/>
  <c r="G34" i="6" l="1"/>
  <c r="H34" i="6" s="1"/>
  <c r="E39" i="6" l="1"/>
  <c r="D39" i="6"/>
  <c r="F126" i="6" l="1"/>
  <c r="E126" i="6"/>
  <c r="D126" i="6"/>
  <c r="G125" i="6"/>
  <c r="H125" i="6" s="1"/>
  <c r="G124" i="6"/>
  <c r="H124" i="6" s="1"/>
  <c r="G123" i="6"/>
  <c r="H123" i="6" s="1"/>
  <c r="H122" i="6"/>
  <c r="G121" i="6"/>
  <c r="H121" i="6" s="1"/>
  <c r="G120" i="6"/>
  <c r="H120" i="6" s="1"/>
  <c r="G119" i="6"/>
  <c r="H119" i="6" s="1"/>
  <c r="G118" i="6"/>
  <c r="H118" i="6" s="1"/>
  <c r="G117" i="6"/>
  <c r="H117" i="6" s="1"/>
  <c r="G116" i="6"/>
  <c r="H116" i="6" s="1"/>
  <c r="G115" i="6"/>
  <c r="H115" i="6" s="1"/>
  <c r="G114" i="6"/>
  <c r="H114" i="6" s="1"/>
  <c r="H111" i="6"/>
  <c r="H110" i="6"/>
  <c r="H109" i="6"/>
  <c r="G108" i="6"/>
  <c r="H108" i="6" s="1"/>
  <c r="G107" i="6"/>
  <c r="H107" i="6" s="1"/>
  <c r="G106" i="6"/>
  <c r="H106" i="6" s="1"/>
  <c r="G105" i="6"/>
  <c r="H105" i="6" s="1"/>
  <c r="G104" i="6"/>
  <c r="H104" i="6" s="1"/>
  <c r="G103" i="6"/>
  <c r="H103" i="6" s="1"/>
  <c r="G102" i="6"/>
  <c r="H102" i="6" s="1"/>
  <c r="G101" i="6"/>
  <c r="H101" i="6" s="1"/>
  <c r="G100" i="6"/>
  <c r="H100" i="6" s="1"/>
  <c r="G99" i="6"/>
  <c r="H99" i="6" s="1"/>
  <c r="G98" i="6"/>
  <c r="H98" i="6" s="1"/>
  <c r="G97" i="6"/>
  <c r="H97" i="6" s="1"/>
  <c r="G96" i="6"/>
  <c r="H96" i="6" s="1"/>
  <c r="G95" i="6"/>
  <c r="H95" i="6" s="1"/>
  <c r="H94" i="6"/>
  <c r="G93" i="6"/>
  <c r="H93" i="6" s="1"/>
  <c r="G92" i="6"/>
  <c r="H92" i="6" s="1"/>
  <c r="G91" i="6"/>
  <c r="H91" i="6" s="1"/>
  <c r="G90" i="6"/>
  <c r="H90" i="6" s="1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G83" i="6"/>
  <c r="H83" i="6" s="1"/>
  <c r="G82" i="6"/>
  <c r="H82" i="6" s="1"/>
  <c r="G81" i="6"/>
  <c r="H81" i="6" s="1"/>
  <c r="G80" i="6"/>
  <c r="H80" i="6" s="1"/>
  <c r="G79" i="6"/>
  <c r="H79" i="6" s="1"/>
  <c r="G78" i="6"/>
  <c r="H78" i="6" s="1"/>
  <c r="G77" i="6"/>
  <c r="H77" i="6" s="1"/>
  <c r="G76" i="6"/>
  <c r="H76" i="6" s="1"/>
  <c r="G75" i="6"/>
  <c r="H75" i="6" s="1"/>
  <c r="G74" i="6"/>
  <c r="H74" i="6" s="1"/>
  <c r="G73" i="6"/>
  <c r="H73" i="6" s="1"/>
  <c r="G72" i="6"/>
  <c r="H72" i="6" s="1"/>
  <c r="G71" i="6"/>
  <c r="H71" i="6" s="1"/>
  <c r="G70" i="6"/>
  <c r="H70" i="6" s="1"/>
  <c r="G69" i="6"/>
  <c r="H69" i="6" s="1"/>
  <c r="G68" i="6"/>
  <c r="H68" i="6" s="1"/>
  <c r="G67" i="6"/>
  <c r="H67" i="6" s="1"/>
  <c r="G66" i="6"/>
  <c r="H66" i="6" s="1"/>
  <c r="G65" i="6"/>
  <c r="H65" i="6" s="1"/>
  <c r="G64" i="6"/>
  <c r="H64" i="6" s="1"/>
  <c r="G62" i="6"/>
  <c r="H62" i="6" s="1"/>
  <c r="G61" i="6"/>
  <c r="H61" i="6" s="1"/>
  <c r="G60" i="6"/>
  <c r="H60" i="6" s="1"/>
  <c r="F58" i="6"/>
  <c r="E58" i="6"/>
  <c r="D58" i="6"/>
  <c r="G57" i="6"/>
  <c r="H57" i="6" s="1"/>
  <c r="G56" i="6"/>
  <c r="H56" i="6" s="1"/>
  <c r="G55" i="6"/>
  <c r="H55" i="6" s="1"/>
  <c r="G54" i="6"/>
  <c r="H54" i="6" s="1"/>
  <c r="G53" i="6"/>
  <c r="H53" i="6" s="1"/>
  <c r="G52" i="6"/>
  <c r="H52" i="6" s="1"/>
  <c r="G51" i="6"/>
  <c r="H51" i="6" s="1"/>
  <c r="G50" i="6"/>
  <c r="H50" i="6" s="1"/>
  <c r="G49" i="6"/>
  <c r="H49" i="6" s="1"/>
  <c r="G48" i="6"/>
  <c r="H48" i="6" s="1"/>
  <c r="G47" i="6"/>
  <c r="H47" i="6" s="1"/>
  <c r="G46" i="6"/>
  <c r="H46" i="6" s="1"/>
  <c r="G45" i="6"/>
  <c r="H45" i="6" s="1"/>
  <c r="F43" i="6"/>
  <c r="E43" i="6"/>
  <c r="D43" i="6"/>
  <c r="G42" i="6"/>
  <c r="H42" i="6" s="1"/>
  <c r="G41" i="6"/>
  <c r="F39" i="6"/>
  <c r="G38" i="6"/>
  <c r="H38" i="6" s="1"/>
  <c r="G37" i="6"/>
  <c r="H37" i="6" s="1"/>
  <c r="G33" i="6"/>
  <c r="H33" i="6" s="1"/>
  <c r="G32" i="6"/>
  <c r="F30" i="6"/>
  <c r="E30" i="6"/>
  <c r="D30" i="6"/>
  <c r="G29" i="6"/>
  <c r="H29" i="6" s="1"/>
  <c r="G28" i="6"/>
  <c r="H28" i="6" s="1"/>
  <c r="G27" i="6"/>
  <c r="H27" i="6" s="1"/>
  <c r="G26" i="6"/>
  <c r="F24" i="6"/>
  <c r="E24" i="6"/>
  <c r="D24" i="6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H26" i="6" l="1"/>
  <c r="G30" i="6"/>
  <c r="F128" i="6"/>
  <c r="G43" i="6"/>
  <c r="H30" i="6"/>
  <c r="D128" i="6"/>
  <c r="B131" i="6" s="1"/>
  <c r="G39" i="6"/>
  <c r="G126" i="6"/>
  <c r="G58" i="6"/>
  <c r="H32" i="6"/>
  <c r="H39" i="6" s="1"/>
  <c r="H58" i="6"/>
  <c r="H126" i="6"/>
  <c r="E128" i="6"/>
  <c r="H24" i="6"/>
  <c r="G24" i="6"/>
  <c r="H41" i="6"/>
  <c r="H43" i="6" s="1"/>
  <c r="G128" i="6" l="1"/>
  <c r="B133" i="6" s="1"/>
  <c r="B134" i="6" s="1"/>
  <c r="D15" i="5"/>
  <c r="B18" i="5" s="1"/>
  <c r="B21" i="5" s="1"/>
  <c r="F14" i="5"/>
  <c r="F15" i="5" s="1"/>
  <c r="H128" i="6" l="1"/>
  <c r="E15" i="5"/>
  <c r="E20" i="3" l="1"/>
  <c r="D20" i="3"/>
  <c r="F18" i="3"/>
  <c r="F17" i="3"/>
  <c r="F16" i="3"/>
  <c r="F15" i="3"/>
  <c r="F14" i="3"/>
  <c r="F20" i="3" l="1"/>
</calcChain>
</file>

<file path=xl/comments1.xml><?xml version="1.0" encoding="utf-8"?>
<comments xmlns="http://schemas.openxmlformats.org/spreadsheetml/2006/main">
  <authors>
    <author>Aronny Rocio Lluberes Alvarez</author>
    <author>Jose Cuello de La Cruz</author>
  </authors>
  <commentList>
    <comment ref="F47" authorId="0" shapeId="0">
      <text>
        <r>
          <rPr>
            <b/>
            <sz val="9"/>
            <color indexed="81"/>
            <rFont val="Tahoma"/>
            <family val="2"/>
          </rPr>
          <t>Aronny Rocio Lluberes Alvarez:</t>
        </r>
        <r>
          <rPr>
            <sz val="9"/>
            <color indexed="81"/>
            <rFont val="Tahoma"/>
            <family val="2"/>
          </rPr>
          <t xml:space="preserve">
2256.20 mas 630.67 por incluir hija a cambio de plan</t>
        </r>
      </text>
    </comment>
    <comment ref="F119" authorId="1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Descuento autorizado Fundec, 10 cuotas de 4,040 1 de 10</t>
        </r>
      </text>
    </comment>
  </commentList>
</comments>
</file>

<file path=xl/sharedStrings.xml><?xml version="1.0" encoding="utf-8"?>
<sst xmlns="http://schemas.openxmlformats.org/spreadsheetml/2006/main" count="1168" uniqueCount="745">
  <si>
    <t>REPUBLICA DOMINICANA</t>
  </si>
  <si>
    <t>TRIBUNAL SUPERIOR ELECTORAL</t>
  </si>
  <si>
    <t>Salario</t>
  </si>
  <si>
    <t>Bruto</t>
  </si>
  <si>
    <t>Descuentos</t>
  </si>
  <si>
    <t>Total</t>
  </si>
  <si>
    <t>Neto</t>
  </si>
  <si>
    <t>EMPLEADO</t>
  </si>
  <si>
    <t xml:space="preserve">CEDULA </t>
  </si>
  <si>
    <t>POSICION</t>
  </si>
  <si>
    <t>Mensual</t>
  </si>
  <si>
    <t>ISR</t>
  </si>
  <si>
    <t>Román Andrés Jáquez Liranzo</t>
  </si>
  <si>
    <t>Juez Presidente</t>
  </si>
  <si>
    <t>Santiago Salvador Sosa Castillo</t>
  </si>
  <si>
    <t>Juez Titular</t>
  </si>
  <si>
    <t>Rafaelina Peralta Arías</t>
  </si>
  <si>
    <t>Cristian Perdomo Hernández</t>
  </si>
  <si>
    <t>Ramón Arístides Madera Arías</t>
  </si>
  <si>
    <t>Sonne Beltré Ramírez</t>
  </si>
  <si>
    <t>Secretario General</t>
  </si>
  <si>
    <t>Enilda Ortiz</t>
  </si>
  <si>
    <t>Pedro Gil Turbides</t>
  </si>
  <si>
    <t>Director Relaciones Internacionales</t>
  </si>
  <si>
    <t>Denny Emmanuel Díaz Mordán</t>
  </si>
  <si>
    <t>Director Contencioso</t>
  </si>
  <si>
    <t>Hermenegilda Fondeur Ramírez</t>
  </si>
  <si>
    <t>Elvin José Mendoza Torres</t>
  </si>
  <si>
    <t>Director Tecnología de la Información</t>
  </si>
  <si>
    <t>José Cuello de La Cruz</t>
  </si>
  <si>
    <t>Director Financiero</t>
  </si>
  <si>
    <t>José Amable Ramos Cabrera</t>
  </si>
  <si>
    <t>Director Recursos Humanos</t>
  </si>
  <si>
    <t>Dulce Josefina Victoria Yeb</t>
  </si>
  <si>
    <t>Julia Elena Rodríguez Bautista</t>
  </si>
  <si>
    <t>Directora Auditoría</t>
  </si>
  <si>
    <t>Bilbania G. Batista Liz</t>
  </si>
  <si>
    <t>Directora Administrativa</t>
  </si>
  <si>
    <t>Ernesto Jorge Suncar</t>
  </si>
  <si>
    <t>Director de Comunicación</t>
  </si>
  <si>
    <t>Luis Vilchez Marranzini</t>
  </si>
  <si>
    <t>Director Acceso a la Información</t>
  </si>
  <si>
    <t>Arlen Patricia Regalado Bautista</t>
  </si>
  <si>
    <t>Sub-Directora Relaciones Internacionales</t>
  </si>
  <si>
    <t>Rosa A.  Fernández Rodriguez</t>
  </si>
  <si>
    <t>Sub-Directora de Rectificación</t>
  </si>
  <si>
    <t>Angela Feliz Alcántara</t>
  </si>
  <si>
    <t>Sub Directora Recursos Humanos</t>
  </si>
  <si>
    <t>Juliette Maribel Slaiman</t>
  </si>
  <si>
    <t>Sub Dierectora Administrativa</t>
  </si>
  <si>
    <t>Freddy Ramón Acosta Cabrera</t>
  </si>
  <si>
    <t>Encargado Departamento de Contabilidad</t>
  </si>
  <si>
    <t>Máximo Domínguez Ventura</t>
  </si>
  <si>
    <t>Encargado de Servicios Generales</t>
  </si>
  <si>
    <t>Encargada de Presupuesto</t>
  </si>
  <si>
    <t>Elizabeth Paola Reyes Jorge</t>
  </si>
  <si>
    <t>Encargada de Relaciones Públicas</t>
  </si>
  <si>
    <t>Eladio Francisco Regalado Rondón</t>
  </si>
  <si>
    <t>Asistente Administrativo</t>
  </si>
  <si>
    <t>Yesenia Rosado Rivas</t>
  </si>
  <si>
    <t>Asistente Administrativa</t>
  </si>
  <si>
    <t>Sergio Ramón Roque M</t>
  </si>
  <si>
    <t>Encargado División Mantenimiento</t>
  </si>
  <si>
    <t>Sención Ogando Martínez</t>
  </si>
  <si>
    <t>Encargado  División Mayordomia</t>
  </si>
  <si>
    <t>Victor Pavel De Camps Vargas</t>
  </si>
  <si>
    <t>Encargado División  de Soporte Técnico</t>
  </si>
  <si>
    <t>Ordalito De Jesús Rodríguez</t>
  </si>
  <si>
    <t>Encargado División  de Analisis y Desarrollo</t>
  </si>
  <si>
    <t>Leovigildo Tito Cairo Bautista</t>
  </si>
  <si>
    <t>Encargado División de Infraestructura y Comunicación</t>
  </si>
  <si>
    <t>Miguel Angel Nuñez Almánzar</t>
  </si>
  <si>
    <t>Encargado División de Almacen</t>
  </si>
  <si>
    <t>Yadira Oviedo</t>
  </si>
  <si>
    <t>Encargado División de  Protocolo</t>
  </si>
  <si>
    <t>Felipe Carvajal De Los Santos</t>
  </si>
  <si>
    <t>Encargado División Asuntos Académicos</t>
  </si>
  <si>
    <t>Mariana Bros Chávez</t>
  </si>
  <si>
    <t>Encargada de Coordinación  Académica Internacional</t>
  </si>
  <si>
    <t>Asistente Ejecutivo</t>
  </si>
  <si>
    <t>Malaquías Contreras</t>
  </si>
  <si>
    <t>Lucille Susana Salcedo Olivero</t>
  </si>
  <si>
    <t>Asistente Ejecutiva</t>
  </si>
  <si>
    <t>Santa Rosario Montero</t>
  </si>
  <si>
    <t>Frieda Rosangel Martínez Rosario</t>
  </si>
  <si>
    <t>Samuel Moquete</t>
  </si>
  <si>
    <t>Roberto Valentín Guerrero López</t>
  </si>
  <si>
    <t>Pedro Castellanos Hernández</t>
  </si>
  <si>
    <t>Audia Yasiris Soto Díaz</t>
  </si>
  <si>
    <t>Asistente de Despacho</t>
  </si>
  <si>
    <t>Reyna Tavárez María</t>
  </si>
  <si>
    <t>Yudith M Reyes</t>
  </si>
  <si>
    <t>Kelvin Williams Herrera De Jesus</t>
  </si>
  <si>
    <t>Gabriela Maria Urbaez Antigua</t>
  </si>
  <si>
    <t>Reynaldo Adrían Guilamo Pilier</t>
  </si>
  <si>
    <t>Abogado Ayudante</t>
  </si>
  <si>
    <t>Swanee Larisa Cano Rodriguez</t>
  </si>
  <si>
    <t>Gladys Antonia Azcona Díaz</t>
  </si>
  <si>
    <t>Stefany María Peña Hernández</t>
  </si>
  <si>
    <t>Benito Manuel Pineda Estrella</t>
  </si>
  <si>
    <t xml:space="preserve">Lidia Janet Torres García </t>
  </si>
  <si>
    <t>Sub-Encargada División Igualdad de Género</t>
  </si>
  <si>
    <t>Carlita Camacho Hilario</t>
  </si>
  <si>
    <t>Ariel Enmanuel Mejía Castro</t>
  </si>
  <si>
    <t>José Nicolás Gómez</t>
  </si>
  <si>
    <t>Melanie Holguín</t>
  </si>
  <si>
    <t>Susana Altagracia Bernabe</t>
  </si>
  <si>
    <t>Rosario Antonio Arache Jiménez</t>
  </si>
  <si>
    <t>Rosanny Albertina Medina Tejeda</t>
  </si>
  <si>
    <t xml:space="preserve">Abogada Ayudante </t>
  </si>
  <si>
    <t>Heiron Edilberto Estévez Pilarte</t>
  </si>
  <si>
    <t>Samuel Mejía Taveras</t>
  </si>
  <si>
    <t>Abogada Ayudante</t>
  </si>
  <si>
    <t>José Aismendy Guzmán Nina</t>
  </si>
  <si>
    <t>Marisol del Carmen Rodríguez</t>
  </si>
  <si>
    <t>Wendy Mariana Gómez</t>
  </si>
  <si>
    <t>Matilde Josefina Guerrero Maria</t>
  </si>
  <si>
    <t>Juan Carlos Ureña Rodríguez</t>
  </si>
  <si>
    <t>Estefany Milagros Hidalgo Toribio</t>
  </si>
  <si>
    <t>Diana Virginia Sánchez Ventura</t>
  </si>
  <si>
    <t>Nidia Alt. Ulerio Hernández</t>
  </si>
  <si>
    <t>Libida Sánchez Martínez</t>
  </si>
  <si>
    <t>Andy Yordano Santana Córdones</t>
  </si>
  <si>
    <t>Rosmy Ydelsa Arías Collado</t>
  </si>
  <si>
    <t>Lucía Margaryt Galván Lima</t>
  </si>
  <si>
    <t>Omar Alejandro Pérez</t>
  </si>
  <si>
    <t>Marlen Fernández Cabrera</t>
  </si>
  <si>
    <t>Guillermina Mateo Cabral</t>
  </si>
  <si>
    <t>Dámaso Méndez</t>
  </si>
  <si>
    <t>Margarita Elena Pimentel</t>
  </si>
  <si>
    <t>Miguel Antonio Ledesma Polanco</t>
  </si>
  <si>
    <t>Dilamnia Yinet Taveras Nuñez</t>
  </si>
  <si>
    <t>Coordinadora Informática Dirección de Rectificación</t>
  </si>
  <si>
    <t>Fany Villalona Cabrera</t>
  </si>
  <si>
    <t>José Mauricio Quiñones Disla</t>
  </si>
  <si>
    <t>Manuel Alejandro Ruiz Arias</t>
  </si>
  <si>
    <t>Yohanna Altagracia Paulino Paulino</t>
  </si>
  <si>
    <t>Gestor de Help Desk</t>
  </si>
  <si>
    <t>Joel de Jesús Rosario</t>
  </si>
  <si>
    <t>Carmen Amanda Joaquín Ferrerías</t>
  </si>
  <si>
    <t>Secretaria Ejecutiva</t>
  </si>
  <si>
    <t>Anaitis Cabrera García</t>
  </si>
  <si>
    <t>Viannet Marmolejos Castro</t>
  </si>
  <si>
    <t>Secretaria Ejecutivo</t>
  </si>
  <si>
    <t>Jazmín Arias Araujo</t>
  </si>
  <si>
    <t>Carla María Alvarez Bencosme</t>
  </si>
  <si>
    <t>Ingrid Diloné Cabral</t>
  </si>
  <si>
    <t>Elhianna V. Herrera Hernandez</t>
  </si>
  <si>
    <t>Abogado II</t>
  </si>
  <si>
    <t>Carolin Luisana Díaz Pujols</t>
  </si>
  <si>
    <t>Carlos Andrés Pérez Lara</t>
  </si>
  <si>
    <t>Ramón Alberto Ruiz Díaz</t>
  </si>
  <si>
    <t>Manuel García Geronimo</t>
  </si>
  <si>
    <t>Karen Miosotis Moya Frías</t>
  </si>
  <si>
    <t>Rosa Altagracia Vélez López</t>
  </si>
  <si>
    <t>Zaira Pichardo Ponce de León</t>
  </si>
  <si>
    <t>Aldo Enmanuel Peguero Reyes</t>
  </si>
  <si>
    <t>Héctor David Inoa Bonelly</t>
  </si>
  <si>
    <t>Verónica Raquel Báez Victorino</t>
  </si>
  <si>
    <t>Martha Mayelin Elas Roa</t>
  </si>
  <si>
    <t>Farah Massiel Almánzar</t>
  </si>
  <si>
    <t>José Isidro Frías Guerrero</t>
  </si>
  <si>
    <t>Mayté Nadal Olmos</t>
  </si>
  <si>
    <t>Ariela María Baldera Gutiérrez</t>
  </si>
  <si>
    <t>David R Moreta Moreno</t>
  </si>
  <si>
    <t>Orfelina Valerio Duarte</t>
  </si>
  <si>
    <t>Mirna V. Natera Uribe</t>
  </si>
  <si>
    <t>Rafael Capellán Nova</t>
  </si>
  <si>
    <t>Yodaly Hiciano Rodríguez</t>
  </si>
  <si>
    <t>Priscila Sanz Melo</t>
  </si>
  <si>
    <t>Stephanie Virginia Jiménez</t>
  </si>
  <si>
    <t>Fernanda Reynoso Reyes</t>
  </si>
  <si>
    <t>Magderine Dipré Lorenzo</t>
  </si>
  <si>
    <t>Génesis Shagira Abreu Brito</t>
  </si>
  <si>
    <t>Nadelka Victoriano Mézquita</t>
  </si>
  <si>
    <t>Fhlor Leonhela Ogando Pujols</t>
  </si>
  <si>
    <t>Rosanni María Román Galvas</t>
  </si>
  <si>
    <t>Bill Leuis Peña Batista</t>
  </si>
  <si>
    <t>Camilo N Heredia Jiménez</t>
  </si>
  <si>
    <t>María I Alcántara Jiménez</t>
  </si>
  <si>
    <t>Hugo Francisco Alvarez Hapud</t>
  </si>
  <si>
    <t>Talia Josefina Estévez Vásquez</t>
  </si>
  <si>
    <t>Julia Mateo Ogando</t>
  </si>
  <si>
    <t>Edelmira Ovalles Polanco</t>
  </si>
  <si>
    <t>Juan José Quezada Rodríguez</t>
  </si>
  <si>
    <t>Silvestre Isrrael Polanco Coste</t>
  </si>
  <si>
    <t>Sol María López Mata</t>
  </si>
  <si>
    <t>Keila Mateo Ramírez</t>
  </si>
  <si>
    <t>Heidy Marie Pou Canahuate</t>
  </si>
  <si>
    <t>Oscarina Del Carmen Hernández Tejeda</t>
  </si>
  <si>
    <t>Ariela Daneira Madera Garcia</t>
  </si>
  <si>
    <t>Abogada II</t>
  </si>
  <si>
    <t>Carmen Paulino Castillo</t>
  </si>
  <si>
    <t>Ivetti Rosanna Abreu Poueriet</t>
  </si>
  <si>
    <t>Daniel Alberto Ibert Roca</t>
  </si>
  <si>
    <t>Miguel Reyes Taveras</t>
  </si>
  <si>
    <t>Maura Justina Cabrera</t>
  </si>
  <si>
    <t>Raquel Pimentel</t>
  </si>
  <si>
    <t>Ariana Suero</t>
  </si>
  <si>
    <t>Samuel Elias Mejía de Los Santos</t>
  </si>
  <si>
    <t>Cándido Omar Mercedes Polanco</t>
  </si>
  <si>
    <t>Angélica Marcela Lalondriz González</t>
  </si>
  <si>
    <t>Esther M Ferreras Pereyra</t>
  </si>
  <si>
    <t>Carmen Fátima Urquía</t>
  </si>
  <si>
    <t>Génesis Ureña Taveras</t>
  </si>
  <si>
    <t>Yinet María Nuñez Nuñez</t>
  </si>
  <si>
    <t>Solaine Rafaelina Espinal</t>
  </si>
  <si>
    <t>Yovanny Yocasta Ramos Matos</t>
  </si>
  <si>
    <t>Inspectora</t>
  </si>
  <si>
    <t>José Andrés Mercedes Lantigua</t>
  </si>
  <si>
    <t>Inspector</t>
  </si>
  <si>
    <t>Katherin  Danyerly Sarita Gil</t>
  </si>
  <si>
    <t>Juan Ramón Arnaud Castillo</t>
  </si>
  <si>
    <t>Clara María Luciano Nicasio</t>
  </si>
  <si>
    <t>Quirci G Rodríguez Hernández</t>
  </si>
  <si>
    <t>Ramón Antonio Faña Suárez</t>
  </si>
  <si>
    <t>Martín Orlando Almonte García</t>
  </si>
  <si>
    <t>José Alexis De Jesus Gálvez</t>
  </si>
  <si>
    <t>Maria Alt. Sanchez Santiago</t>
  </si>
  <si>
    <t>Analista II</t>
  </si>
  <si>
    <t>Rosa Anna Oviedo de Senior</t>
  </si>
  <si>
    <t>Aneurys Feliz Cuevas</t>
  </si>
  <si>
    <t>Geovannny Francisco Lantigua Vargas</t>
  </si>
  <si>
    <t>Camila Ramia Capellán</t>
  </si>
  <si>
    <t>Miguel Armando Bobadilla Puello</t>
  </si>
  <si>
    <t>Webmaster</t>
  </si>
  <si>
    <t>Clara Evelina Mariñez Tejeda</t>
  </si>
  <si>
    <t>Auditora II</t>
  </si>
  <si>
    <t>Miguelina Francisco Fortuna</t>
  </si>
  <si>
    <t>Nuris Forchue</t>
  </si>
  <si>
    <t>Melvis Tomasina Cabrera</t>
  </si>
  <si>
    <t>Liliam Polanco Naveo</t>
  </si>
  <si>
    <t>Karina Perdomo</t>
  </si>
  <si>
    <t>Katherine Michelle Rodríguez</t>
  </si>
  <si>
    <t>Analista I</t>
  </si>
  <si>
    <t>Griselda Batista Aristy</t>
  </si>
  <si>
    <t>Asistente</t>
  </si>
  <si>
    <t>Ariela del Carmen Pujols Jáquez</t>
  </si>
  <si>
    <t>Neris Angela Cruz Volquez</t>
  </si>
  <si>
    <t>Jahaira Lucia Domínguez Yapul</t>
  </si>
  <si>
    <t>Doralisi Jerez Sanchez</t>
  </si>
  <si>
    <t>Nicole Alexander Ruiz Rosario</t>
  </si>
  <si>
    <t>Estalin Geovanny Alcántara Osser</t>
  </si>
  <si>
    <t>Ramón Urbáez</t>
  </si>
  <si>
    <t>Secretario II</t>
  </si>
  <si>
    <t>Ambar Franchesca García Matos</t>
  </si>
  <si>
    <t>Secretaria II</t>
  </si>
  <si>
    <t>Luz Del Carmen Martinez Espinal</t>
  </si>
  <si>
    <t>Josúe Artiles Mota</t>
  </si>
  <si>
    <t>Leith Eilin Matos Jiménez</t>
  </si>
  <si>
    <t>Lillibel Noemi Blanco</t>
  </si>
  <si>
    <t>Belkis Queliz Genao</t>
  </si>
  <si>
    <t>Paola Santana Méndez</t>
  </si>
  <si>
    <t>Carolyn Pimentel Beato</t>
  </si>
  <si>
    <t>Carmen Iris Ventura Rossó</t>
  </si>
  <si>
    <t xml:space="preserve">Rafaela E Mena Díaz </t>
  </si>
  <si>
    <t>Lorenzo Lora Acosta</t>
  </si>
  <si>
    <t>Supervisor Mayordomia</t>
  </si>
  <si>
    <t>Periodista</t>
  </si>
  <si>
    <t>Carlos José Rodríguez Guilléen</t>
  </si>
  <si>
    <t>Manejador de Redes Sociales</t>
  </si>
  <si>
    <t>Jaime José García Quezada</t>
  </si>
  <si>
    <t>Soporte de Redes</t>
  </si>
  <si>
    <t>Ramón Martínez Rodríguez</t>
  </si>
  <si>
    <t>Seguridad Personal</t>
  </si>
  <si>
    <t>Jonathan Cerda Rodríguez</t>
  </si>
  <si>
    <t>Rafael Rosario Vásquez</t>
  </si>
  <si>
    <t>Angel María Valentín Díaz</t>
  </si>
  <si>
    <t>Jose Luis Anico Roque</t>
  </si>
  <si>
    <t>Apolinar Santo Polanco</t>
  </si>
  <si>
    <t>Pablo Rosario Merán</t>
  </si>
  <si>
    <t>Steven Agustín Rosario Vásquez</t>
  </si>
  <si>
    <t>Purito Antonio María Reynoso</t>
  </si>
  <si>
    <t>Johnny Frias Hernández</t>
  </si>
  <si>
    <t xml:space="preserve">Carlos Beriguette González </t>
  </si>
  <si>
    <t>Nathanael Frías Silverio</t>
  </si>
  <si>
    <t>Matías Payano Cepeda</t>
  </si>
  <si>
    <t>Luis Alexander González Rivas</t>
  </si>
  <si>
    <t>José Rafael Segura</t>
  </si>
  <si>
    <t>Fotografo</t>
  </si>
  <si>
    <t>Angel Dario Medrano de los Santos</t>
  </si>
  <si>
    <t>Camarógrafo</t>
  </si>
  <si>
    <t>Jorge Luis Acosta Viñas</t>
  </si>
  <si>
    <t>Auxiliar III</t>
  </si>
  <si>
    <t>Ydiorgina Jiménez</t>
  </si>
  <si>
    <t>Auxiliar II</t>
  </si>
  <si>
    <t>Victor Manuel Matos Ortíz</t>
  </si>
  <si>
    <t>Glenis María Soriano Chivilli</t>
  </si>
  <si>
    <t>Isaias Emmanuel del Cristo Inoa</t>
  </si>
  <si>
    <t>José Luis Reyes Carrasco</t>
  </si>
  <si>
    <t>Richard Cuevas Santana</t>
  </si>
  <si>
    <t>Gabriela Tactuck</t>
  </si>
  <si>
    <t>Claury Ferreira Guaba</t>
  </si>
  <si>
    <t>Recepcionista</t>
  </si>
  <si>
    <t>Mayra Alejandra Rodríguez Reyes</t>
  </si>
  <si>
    <t>Yesica Veras Espinal</t>
  </si>
  <si>
    <t>Franchesca Rodríguez Núñez</t>
  </si>
  <si>
    <t>Wanda Marian Herrera Suero</t>
  </si>
  <si>
    <t>Andrea Margarita Jesús Araujo</t>
  </si>
  <si>
    <t>Kateryne Virginia De León</t>
  </si>
  <si>
    <t>Yokasta E. Guillen Olivares</t>
  </si>
  <si>
    <t>Amparo Upía Jiménez</t>
  </si>
  <si>
    <t>Geidy Asencio Andújar</t>
  </si>
  <si>
    <t>Digitadora</t>
  </si>
  <si>
    <t>Victor E Ferreras Medrano</t>
  </si>
  <si>
    <t>Digitador</t>
  </si>
  <si>
    <t>Ivelly Altagracia Mercedes Vargas</t>
  </si>
  <si>
    <t>Juan Emilio Ulloa Ovalle</t>
  </si>
  <si>
    <t>Juan Ysaias Moronta Marte</t>
  </si>
  <si>
    <t>Verónica Esther Colombo Severino</t>
  </si>
  <si>
    <t>Carolina Diaz</t>
  </si>
  <si>
    <t>Soporte Técnico</t>
  </si>
  <si>
    <t>Orlando Enmanuel Rosario De Los Santos</t>
  </si>
  <si>
    <t>Daniel Nolasco González</t>
  </si>
  <si>
    <t>Arnold Bryan Peña P</t>
  </si>
  <si>
    <t>Anthony Contreras Charpentier</t>
  </si>
  <si>
    <t>Sully Eduardo Tovar Cruz</t>
  </si>
  <si>
    <t>Auxiliar de Call Center</t>
  </si>
  <si>
    <t>Luis Manuel Valdez Féliz</t>
  </si>
  <si>
    <t>Ariel Paniagua García</t>
  </si>
  <si>
    <t>Operador de Central Telefónica</t>
  </si>
  <si>
    <t>Marien Castillo Zorrilla</t>
  </si>
  <si>
    <t>Rubí Capellán Meléndez</t>
  </si>
  <si>
    <t>Madelline I Echavarría Rodríguez</t>
  </si>
  <si>
    <t>Ana Amelia Abreu González</t>
  </si>
  <si>
    <t>Coordinadora Asuntos Int. Protocolares</t>
  </si>
  <si>
    <t>Juan Yovanny Burgos Sánchez</t>
  </si>
  <si>
    <t>Electricista</t>
  </si>
  <si>
    <t>Juan Miguel Polanco Rosario</t>
  </si>
  <si>
    <t>Chofer</t>
  </si>
  <si>
    <t>Ramírez de Jesús Reyes Ledesma</t>
  </si>
  <si>
    <t>Antonio Bautista de Dios</t>
  </si>
  <si>
    <t>Pedro Julio Hernández</t>
  </si>
  <si>
    <t>Henrry Antonio Arías Encarnación</t>
  </si>
  <si>
    <t>Rafael Abreu Espiritusanto</t>
  </si>
  <si>
    <t>Ramón Antonio Lora</t>
  </si>
  <si>
    <t>Ismael Díaz González</t>
  </si>
  <si>
    <t>Eddy Mora</t>
  </si>
  <si>
    <t xml:space="preserve">Chofer </t>
  </si>
  <si>
    <t>Fabio Junior Terrero Quevedo</t>
  </si>
  <si>
    <t>Archivista</t>
  </si>
  <si>
    <t>Lissette Isamar Mora Martínez</t>
  </si>
  <si>
    <t>Rohamelis Bautista Gil</t>
  </si>
  <si>
    <t>Angélica Paola Decamps Florián</t>
  </si>
  <si>
    <t>Roni Alexander Pozo Lachapel</t>
  </si>
  <si>
    <t>Aronny R. Lluberes Alvarez</t>
  </si>
  <si>
    <t>Auxiliar I</t>
  </si>
  <si>
    <t>Wilfrido Jerez</t>
  </si>
  <si>
    <t>Diego Taveras Méndez</t>
  </si>
  <si>
    <t>José Antonio Peguero Ramón</t>
  </si>
  <si>
    <t>Ramón Polanco de la Rosa</t>
  </si>
  <si>
    <t>Jacqueline Del Carmen Abreu</t>
  </si>
  <si>
    <t>Santos Roberto Rodriguez Guillen</t>
  </si>
  <si>
    <t>Mensajero</t>
  </si>
  <si>
    <t>Wilsón  Ramiro González</t>
  </si>
  <si>
    <t>Isabel Margarita Anico</t>
  </si>
  <si>
    <t>Eglimar Rosario Féliz</t>
  </si>
  <si>
    <t>Crucita Mateo Guzmán</t>
  </si>
  <si>
    <t>Jonathan Brito Genao</t>
  </si>
  <si>
    <t>Camarero</t>
  </si>
  <si>
    <t>Joel Antonio Liriano Fernández</t>
  </si>
  <si>
    <t>Wilmer Rafael De León Blanco</t>
  </si>
  <si>
    <t>Fotocopista</t>
  </si>
  <si>
    <t>Roberto Ovando German</t>
  </si>
  <si>
    <t>Jorge Luis Delgado</t>
  </si>
  <si>
    <t>Joel Henriquez Camacho</t>
  </si>
  <si>
    <t>Arturito Mora Custodio</t>
  </si>
  <si>
    <t>Seguridad Familiar</t>
  </si>
  <si>
    <t>Nelson Danel Paula Amador</t>
  </si>
  <si>
    <t>Mensajero Interno</t>
  </si>
  <si>
    <t>Lidia Nivar Pereyra</t>
  </si>
  <si>
    <t>Mensajera Interna</t>
  </si>
  <si>
    <t>Wilver José Polanco Alvarez</t>
  </si>
  <si>
    <t>Felix Duarte Paulino</t>
  </si>
  <si>
    <t>Seguridad familiar</t>
  </si>
  <si>
    <t>Genaro Peña</t>
  </si>
  <si>
    <t>Joaquin Martínez</t>
  </si>
  <si>
    <t>Diego L García Montero</t>
  </si>
  <si>
    <t>Angel Luis Jon Féliz</t>
  </si>
  <si>
    <t>José Andrés Hernández Sánchez</t>
  </si>
  <si>
    <t>Rafael Diloné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</si>
  <si>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</si>
  <si>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</si>
  <si>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</si>
  <si>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</si>
  <si>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</si>
  <si>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</si>
  <si>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</si>
  <si>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</si>
  <si>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</si>
  <si>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</si>
  <si>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Alberto Moreno Rodríguez</t>
  </si>
  <si>
    <t>Antonio Martínez Velázquez</t>
  </si>
  <si>
    <t>Gari Antonio Lora Carela</t>
  </si>
  <si>
    <t>Mercedes Castaño Rivera</t>
  </si>
  <si>
    <t>Tania Gerónimo Martínez</t>
  </si>
  <si>
    <t>TOTAL GENERAL</t>
  </si>
  <si>
    <t>Total Empleados</t>
  </si>
  <si>
    <t>Total Bruto</t>
  </si>
  <si>
    <r>
      <rPr>
        <b/>
        <sz val="12"/>
        <rFont val="Times New Roman"/>
        <family val="1"/>
      </rPr>
      <t>Menos</t>
    </r>
    <r>
      <rPr>
        <sz val="12"/>
        <rFont val="Times New Roman"/>
        <family val="1"/>
      </rPr>
      <t>:  Deducciones</t>
    </r>
  </si>
  <si>
    <t>Total Neto</t>
  </si>
  <si>
    <t xml:space="preserve"> </t>
  </si>
  <si>
    <t>Otros Descuentos</t>
  </si>
  <si>
    <t>PRESIDENCIA</t>
  </si>
  <si>
    <t>Felix Adames Ciriaco Castillo</t>
  </si>
  <si>
    <t>037-0070188-5</t>
  </si>
  <si>
    <t xml:space="preserve"> Coordinador Seguridad Personal</t>
  </si>
  <si>
    <t>José Ramón Santos Victoriano</t>
  </si>
  <si>
    <t>223-0007680-3</t>
  </si>
  <si>
    <t>Jacinto Paulino Pérez</t>
  </si>
  <si>
    <t>001-1350962-4</t>
  </si>
  <si>
    <t>Aurelio Moreno Butten</t>
  </si>
  <si>
    <t>001-1577076-0</t>
  </si>
  <si>
    <t xml:space="preserve">Alexander Aguero </t>
  </si>
  <si>
    <t>001-1885367-0</t>
  </si>
  <si>
    <t>Sub-Total</t>
  </si>
  <si>
    <t>DESPACHO SANTIAGO SOSA</t>
  </si>
  <si>
    <t xml:space="preserve">Ariel De León De Jesus </t>
  </si>
  <si>
    <t>001-1190816-6</t>
  </si>
  <si>
    <t>Miguel Castro Aracena</t>
  </si>
  <si>
    <t>068-0047356-0</t>
  </si>
  <si>
    <t>José De Los Santos Terrero Cuevas</t>
  </si>
  <si>
    <t>001-1743472-0</t>
  </si>
  <si>
    <t>DESPACHO CRISTIAN PERDOMO</t>
  </si>
  <si>
    <t>001-0828288-0</t>
  </si>
  <si>
    <t>Alexis Antonio Jon Feliz</t>
  </si>
  <si>
    <t>001-1696130-1</t>
  </si>
  <si>
    <t>CoordinadorSeguridad Personal</t>
  </si>
  <si>
    <t>Wilfredo Reyes Amancio</t>
  </si>
  <si>
    <t>017-0019868-0</t>
  </si>
  <si>
    <t>Seguriad Familiar</t>
  </si>
  <si>
    <t>DESPACHO RAFAELINA PERALTA</t>
  </si>
  <si>
    <t>001-1186079-7</t>
  </si>
  <si>
    <t>Coordinador Seguridad Personal</t>
  </si>
  <si>
    <t>Antonio Gómez Vásquez</t>
  </si>
  <si>
    <t>001-1266040-2</t>
  </si>
  <si>
    <t>DESPACHO RAMON ARISTIDES MADERA</t>
  </si>
  <si>
    <t>Luis Antonio Mejia Mercedes</t>
  </si>
  <si>
    <t>001-1165783-9</t>
  </si>
  <si>
    <t>Gerónimo J Jímenez Villafaña</t>
  </si>
  <si>
    <t>Rodolfo Rafael Canela Nuñez</t>
  </si>
  <si>
    <t>001-1168212-6</t>
  </si>
  <si>
    <t>Damián Méndez Silvestre</t>
  </si>
  <si>
    <t>017-0018325-2</t>
  </si>
  <si>
    <t>Manuel Rodríguez Aybar</t>
  </si>
  <si>
    <t>017-0017496-2</t>
  </si>
  <si>
    <t>Michael Alejandro Diaz Alvarez</t>
  </si>
  <si>
    <t>224-0074371-6</t>
  </si>
  <si>
    <t>José Altagracia Lebrón Valdez</t>
  </si>
  <si>
    <t>001-1319525-9</t>
  </si>
  <si>
    <t>Radamés Peralta Peralta</t>
  </si>
  <si>
    <t>001-1171177-6</t>
  </si>
  <si>
    <t>Miguel Ramírez Moreta</t>
  </si>
  <si>
    <t>001-0032572-7</t>
  </si>
  <si>
    <t>Milciades Pérez Arias</t>
  </si>
  <si>
    <t>017-0011278-0</t>
  </si>
  <si>
    <t>Wilkins Peralta Lombert</t>
  </si>
  <si>
    <t>Yordy Rafael Cáceres Jiménez</t>
  </si>
  <si>
    <t>DEPARTAMENTO DE SEGURIDAD</t>
  </si>
  <si>
    <t>Luis Felipe Guzmán Rodríguez</t>
  </si>
  <si>
    <t>001-1249278-0</t>
  </si>
  <si>
    <t>Encargado</t>
  </si>
  <si>
    <t>Justo Antonio Rosario Tirado</t>
  </si>
  <si>
    <t>001-1044840-4</t>
  </si>
  <si>
    <t>Enc. Seg. Estatica y Dinamica</t>
  </si>
  <si>
    <t>Angel M. Rubiera Ferrer</t>
  </si>
  <si>
    <t>223-0034264-3</t>
  </si>
  <si>
    <t>Asistente Auditoria</t>
  </si>
  <si>
    <t>Alejandro Liriano Dilone</t>
  </si>
  <si>
    <t>001-1174529-5</t>
  </si>
  <si>
    <t>Seguridad</t>
  </si>
  <si>
    <t>Marcos Cristian De Jesús</t>
  </si>
  <si>
    <t>001-1347153-6</t>
  </si>
  <si>
    <t>Mensajero Externo</t>
  </si>
  <si>
    <t>Felix D. Adames De los Santos</t>
  </si>
  <si>
    <t>223-0058020-0</t>
  </si>
  <si>
    <t>Chofer Secretaria General</t>
  </si>
  <si>
    <t>Radhamés Vargas Piña</t>
  </si>
  <si>
    <t>223-0037738-3</t>
  </si>
  <si>
    <t>223-0141619-8</t>
  </si>
  <si>
    <t>Jorge Rosario Rodríguez</t>
  </si>
  <si>
    <t>012-0103340-2</t>
  </si>
  <si>
    <t>Darvis Manuel Matos Soto</t>
  </si>
  <si>
    <t>018-0021741-4</t>
  </si>
  <si>
    <t>Andres Castillo Siprian</t>
  </si>
  <si>
    <t>013-0034692-9</t>
  </si>
  <si>
    <t>Victor Manuel Ogando Montero</t>
  </si>
  <si>
    <t>014-0013271-6</t>
  </si>
  <si>
    <t>Adriano Felipe De Jesús Rojas</t>
  </si>
  <si>
    <t>001-1400506-9</t>
  </si>
  <si>
    <t xml:space="preserve">Raúl Familia Jimenez </t>
  </si>
  <si>
    <t>082-0022529-3</t>
  </si>
  <si>
    <t>Dewilca Ariacany Mora Soto</t>
  </si>
  <si>
    <t>012-0075275-4</t>
  </si>
  <si>
    <t>Alejandro Ant. Santana Zorrilla</t>
  </si>
  <si>
    <t>001-1177179-6</t>
  </si>
  <si>
    <t>Ramona Arnod Cubilete</t>
  </si>
  <si>
    <t>016-0011315-1</t>
  </si>
  <si>
    <t>José Geraldo Mariñez Turbi</t>
  </si>
  <si>
    <t>001-1082778-9</t>
  </si>
  <si>
    <t>Manuel Suero Montero</t>
  </si>
  <si>
    <t>026-0065486-3</t>
  </si>
  <si>
    <t>Yaneli Del Carmen Ramos Soto</t>
  </si>
  <si>
    <t>001-1732128-1</t>
  </si>
  <si>
    <t>Elido De Oleo Encarnación</t>
  </si>
  <si>
    <t>012-0076010-4</t>
  </si>
  <si>
    <t>001-1622422-1</t>
  </si>
  <si>
    <t>Ranfy De Oleo Colas</t>
  </si>
  <si>
    <t>224-0006349-5</t>
  </si>
  <si>
    <t>Carlita Marte Rosario</t>
  </si>
  <si>
    <t>053-0032527-0</t>
  </si>
  <si>
    <t>Mariano Manuel  Romero</t>
  </si>
  <si>
    <t>001-1173872-0</t>
  </si>
  <si>
    <t>Ramón Alfonso Felix López</t>
  </si>
  <si>
    <t>001-1185151-5</t>
  </si>
  <si>
    <t>Mamerto Suero García</t>
  </si>
  <si>
    <t>Remy Saul Alcántara Liranzo</t>
  </si>
  <si>
    <t>Eddy Mateo De los Santos</t>
  </si>
  <si>
    <t>012-0079158-8</t>
  </si>
  <si>
    <t>Leidry L. Berroa De La Cruz</t>
  </si>
  <si>
    <t>227-0001111-1</t>
  </si>
  <si>
    <t>Jhan Carlos De Jesús Morel</t>
  </si>
  <si>
    <t>223-0063903-0</t>
  </si>
  <si>
    <t>Cristhian Medina</t>
  </si>
  <si>
    <t>012-0096394-8</t>
  </si>
  <si>
    <t>Yovanny Pineda Pérez</t>
  </si>
  <si>
    <t>076-0020004-7</t>
  </si>
  <si>
    <t>Wilderman Bienvenido Nuñez Mejía</t>
  </si>
  <si>
    <t>402-2026433-3</t>
  </si>
  <si>
    <t>001-1691873-1</t>
  </si>
  <si>
    <t>Waldison Hidalgo Feliz</t>
  </si>
  <si>
    <t>053-0039237-9</t>
  </si>
  <si>
    <t>Ismael Celedonio Celedonio</t>
  </si>
  <si>
    <t>223-0097089-8</t>
  </si>
  <si>
    <t>Ricardo Ernesto Medina Medina</t>
  </si>
  <si>
    <t>012-0084840-4</t>
  </si>
  <si>
    <t>Fernando Alcántara Meran</t>
  </si>
  <si>
    <t>402-2224468-9</t>
  </si>
  <si>
    <t>Domingo Tolentino Díaz</t>
  </si>
  <si>
    <t>004-0025084-1</t>
  </si>
  <si>
    <t>Wilson Rodriguez Mateo</t>
  </si>
  <si>
    <t>002-0096021-9</t>
  </si>
  <si>
    <t>Seguridad Personal Mariano R.</t>
  </si>
  <si>
    <t>Pablo Lucas Rodríguez Guerrero</t>
  </si>
  <si>
    <t>028-0063046-5</t>
  </si>
  <si>
    <t>Seguridad Familiar Mariano R</t>
  </si>
  <si>
    <t>Aracelis Pérez Manzueta</t>
  </si>
  <si>
    <t>005-0014770-7</t>
  </si>
  <si>
    <t>Kelvin S. Feliz Feliz</t>
  </si>
  <si>
    <t>001-1645986-8</t>
  </si>
  <si>
    <t xml:space="preserve">Seguridad Personal Mabel Feliz </t>
  </si>
  <si>
    <t>Simón Bolivar Santana Santana</t>
  </si>
  <si>
    <t>001-1185859-3</t>
  </si>
  <si>
    <t>Seguridad Familiar Mabel Feliz</t>
  </si>
  <si>
    <t>Hobersis Sánchez Castillo</t>
  </si>
  <si>
    <t>109-0006124-2</t>
  </si>
  <si>
    <t>Bernardo Cuevas Díaz</t>
  </si>
  <si>
    <t>001-1177838-7</t>
  </si>
  <si>
    <t xml:space="preserve">Seguridad Familiar John Guiliani </t>
  </si>
  <si>
    <t>Geronimo Encarnación Quevedo</t>
  </si>
  <si>
    <t>011-0028114-4</t>
  </si>
  <si>
    <t>Seguridad Familiar José M Hernández</t>
  </si>
  <si>
    <t xml:space="preserve">Richard De Jesús De los Santos </t>
  </si>
  <si>
    <t>223-0016398-1</t>
  </si>
  <si>
    <t>Valor</t>
  </si>
  <si>
    <t>Marcos Cruz García</t>
  </si>
  <si>
    <t>001-0169865-2</t>
  </si>
  <si>
    <t>Juez Suplente Román Jaquez</t>
  </si>
  <si>
    <t>Fernand Leandry Ramos Peralta</t>
  </si>
  <si>
    <t>037-0077264-7</t>
  </si>
  <si>
    <t>Juez Suplente Santiago Sosa</t>
  </si>
  <si>
    <t>Rosa Pérez</t>
  </si>
  <si>
    <t>001-0125884-6</t>
  </si>
  <si>
    <t>Juez Suplente Cristian Perdomo</t>
  </si>
  <si>
    <t>Rhina Alexandra Díaz Tejada</t>
  </si>
  <si>
    <t>044-0011782-8</t>
  </si>
  <si>
    <t>Juez Suplente Rafaelina Peralta</t>
  </si>
  <si>
    <t>Jorge Eligio Méndez</t>
  </si>
  <si>
    <t>001-0901903-4</t>
  </si>
  <si>
    <t>Juez Suplente Ramón Aristides Madera</t>
  </si>
  <si>
    <t>TOTALES</t>
  </si>
  <si>
    <t>Cristina Periche Eusebio</t>
  </si>
  <si>
    <t>NOMBRE</t>
  </si>
  <si>
    <t>CEDULA</t>
  </si>
  <si>
    <t>Alenny Rivas Santos</t>
  </si>
  <si>
    <t>223-0012475-1</t>
  </si>
  <si>
    <t>Directora de  Rectificación</t>
  </si>
  <si>
    <t>Directora Inspeccíon</t>
  </si>
  <si>
    <t>Director Consultoria Juridica</t>
  </si>
  <si>
    <t>Asesora</t>
  </si>
  <si>
    <t>Sheila Yocasta Josefina Mieses Santana</t>
  </si>
  <si>
    <t>Carol Carolina Chalas de León</t>
  </si>
  <si>
    <t>Luchy Torres</t>
  </si>
  <si>
    <t>Francisco Antonio Campusano Lafortaine</t>
  </si>
  <si>
    <t>Wadie Milagros Sosa Liriano</t>
  </si>
  <si>
    <t>Francys Chirandy Cépedes Vásquez</t>
  </si>
  <si>
    <t>Miguel Gabriel Mateo Cuello</t>
  </si>
  <si>
    <t>080-0007468-5</t>
  </si>
  <si>
    <t>Valentin Cedeño Mercedes</t>
  </si>
  <si>
    <t>001-1172587-5</t>
  </si>
  <si>
    <t>Yobani Amado Reyes Delgado</t>
  </si>
  <si>
    <t>Asistente Encargado Seguridad</t>
  </si>
  <si>
    <t>Secretario Depto. Seguridad</t>
  </si>
  <si>
    <t>Encargado de Inteligencia</t>
  </si>
  <si>
    <t>Carlos Manuel Sánchez Ramírez</t>
  </si>
  <si>
    <t>110-0005698-3</t>
  </si>
  <si>
    <t>001-1249064-4</t>
  </si>
  <si>
    <t>Pedro Amaury Batista De Dios</t>
  </si>
  <si>
    <t>118-0009716-1</t>
  </si>
  <si>
    <t>Adonis Pérez Matos</t>
  </si>
  <si>
    <t>077-0004422-0</t>
  </si>
  <si>
    <t xml:space="preserve">Asistente </t>
  </si>
  <si>
    <t>001-1176961-8</t>
  </si>
  <si>
    <t>044-0021095-3</t>
  </si>
  <si>
    <t>402-2216242-8</t>
  </si>
  <si>
    <t>Deysis Esther Matos Ferreras</t>
  </si>
  <si>
    <t>Manuel De Jesus Mejía Mercedes</t>
  </si>
  <si>
    <t>025-0041100-0</t>
  </si>
  <si>
    <t>Gabriela María Pérez Guzmán</t>
  </si>
  <si>
    <t>Leidy Soto Espinal</t>
  </si>
  <si>
    <t>Liliany María Linares Reyes</t>
  </si>
  <si>
    <t>María Genoveva Matínez</t>
  </si>
  <si>
    <t>Joan Manuel Santos Moscoso</t>
  </si>
  <si>
    <t>Mariel Alexandra Féliz Vásquez</t>
  </si>
  <si>
    <t>María Zeneida Díaz Trinidad</t>
  </si>
  <si>
    <t>Adenys Pérez De Los Santos</t>
  </si>
  <si>
    <t>Manuelica Rodríguez</t>
  </si>
  <si>
    <t>Dionicio De La Cruz Féliz</t>
  </si>
  <si>
    <t>Anabel Luciano Carmona</t>
  </si>
  <si>
    <t>Auditora I</t>
  </si>
  <si>
    <t>Juan Carlos Rivas Veras</t>
  </si>
  <si>
    <t>047-0163386-1</t>
  </si>
  <si>
    <t>Paul Antonio De La Rosa Castillo</t>
  </si>
  <si>
    <t>115-0001085-2</t>
  </si>
  <si>
    <t>Victor D Oleo Fulcar</t>
  </si>
  <si>
    <t>001-1174916-4</t>
  </si>
  <si>
    <t>001-1520487-7</t>
  </si>
  <si>
    <t>Feliberto José Batista Ubiera</t>
  </si>
  <si>
    <t>Alvaro Cuevas Del Rosario</t>
  </si>
  <si>
    <t>012-0101901-3</t>
  </si>
  <si>
    <t>Jesús Alberto Encarnación Patricio</t>
  </si>
  <si>
    <t>001-1900816-7</t>
  </si>
  <si>
    <t>Nélido Emilio Reyes Zayas</t>
  </si>
  <si>
    <t>Sara Celeste Rosario Sánchez</t>
  </si>
  <si>
    <t>Juan Manuel Morel Pérez</t>
  </si>
  <si>
    <t>Yoanny Altagracia Florencio Rodríguez</t>
  </si>
  <si>
    <t>Seguridad Personal Hernandez Peguero</t>
  </si>
  <si>
    <t xml:space="preserve">Encargado de Publicaciones </t>
  </si>
  <si>
    <t>059-0014161-4</t>
  </si>
  <si>
    <t>Julito Gómez Méndez</t>
  </si>
  <si>
    <t xml:space="preserve"> JOSE CUELLO DE LA CRUZ</t>
  </si>
  <si>
    <t>Odalis Mena Miranda</t>
  </si>
  <si>
    <t>Dionicio de la Cruz Carmona</t>
  </si>
  <si>
    <t>Billenni Antonia Gutiérrez Cruz</t>
  </si>
  <si>
    <t xml:space="preserve">                  Juez Presidente</t>
  </si>
  <si>
    <t>Rafael Menoscal Reynoso</t>
  </si>
  <si>
    <t>019-0012278-7</t>
  </si>
  <si>
    <t>Madelin Arlenny de los Santos Toledo de la Rosa</t>
  </si>
  <si>
    <t>Amaury E Pérez Escarfullery</t>
  </si>
  <si>
    <t>Omar Montero</t>
  </si>
  <si>
    <t>108-0010023-1</t>
  </si>
  <si>
    <t xml:space="preserve">Apolinar Gutierrez Tavarez </t>
  </si>
  <si>
    <t>053-0036007-9</t>
  </si>
  <si>
    <t>Héctor Martín Corporán Castillo</t>
  </si>
  <si>
    <t>026-0092667-5</t>
  </si>
  <si>
    <t>JOSE CUELLO DE LA CRUZ</t>
  </si>
  <si>
    <t>ROMAN A. JAQUEZ LIRANZO</t>
  </si>
  <si>
    <t>JOSE  CUELLO DE LA CRUZ</t>
  </si>
  <si>
    <t xml:space="preserve">Antonia Abreu Peña </t>
  </si>
  <si>
    <t>Encargada División Igualdad de Género</t>
  </si>
  <si>
    <t>Renato Miguel Ruiz Guerrero</t>
  </si>
  <si>
    <t>Patricia Antonia Núñez Morel</t>
  </si>
  <si>
    <t>Jorge Rafael Rosario Ramírez</t>
  </si>
  <si>
    <t>Emilio Antonio Rodríguez Vargas</t>
  </si>
  <si>
    <t>Encargado de Archivo y Correspondencia</t>
  </si>
  <si>
    <t>Directora de Juntas Electorales y Partidos Politicos</t>
  </si>
  <si>
    <t>Yudelka Seri Pérez de Toribio</t>
  </si>
  <si>
    <t>Ninoska Magda Cossio Rodríguez</t>
  </si>
  <si>
    <t>María Josefina Ramírez Reyes</t>
  </si>
  <si>
    <t>Dionisio Maldonado Guzmán</t>
  </si>
  <si>
    <t>Kevin José Rodriguez Acosta</t>
  </si>
  <si>
    <t>Wilbert Vásquez Sánchez</t>
  </si>
  <si>
    <t>Javier Antonio Vargas Ureña</t>
  </si>
  <si>
    <t>402-2779011-2</t>
  </si>
  <si>
    <t>Nereyda Domínguez Cruz</t>
  </si>
  <si>
    <t>001-1201012-9</t>
  </si>
  <si>
    <t>Ricardo Rodríguez</t>
  </si>
  <si>
    <t>018-0064520-0</t>
  </si>
  <si>
    <t>Directora Planificación y Desarrollo</t>
  </si>
  <si>
    <t>Freiky Alejandro Ducasse del Rosario</t>
  </si>
  <si>
    <t>001-1751744-1</t>
  </si>
  <si>
    <t xml:space="preserve">           ROMAN A. JAQUEZ LIRANZO</t>
  </si>
  <si>
    <t xml:space="preserve">                   Director Financiero                                                                                                                                                           Presidente</t>
  </si>
  <si>
    <t xml:space="preserve">         Juez Presidente</t>
  </si>
  <si>
    <t>012-0070312-0</t>
  </si>
  <si>
    <t>402-2011455-3</t>
  </si>
  <si>
    <t>Awilda Jacet Santana Espino</t>
  </si>
  <si>
    <t>Carlos Ariel Polanco Díaz</t>
  </si>
  <si>
    <t>Tito Ventura Racero</t>
  </si>
  <si>
    <t>Bernarda Medina Cruz</t>
  </si>
  <si>
    <t>001-1658525-8</t>
  </si>
  <si>
    <r>
      <rPr>
        <b/>
        <sz val="12"/>
        <rFont val="Times New Roman"/>
        <family val="1"/>
      </rPr>
      <t>Menos</t>
    </r>
    <r>
      <rPr>
        <sz val="12"/>
        <rFont val="Times New Roman"/>
        <family val="1"/>
      </rPr>
      <t xml:space="preserve">:  </t>
    </r>
  </si>
  <si>
    <t>Total de Descuentos</t>
  </si>
  <si>
    <t>Total SalarioNeto</t>
  </si>
  <si>
    <t>Gley Antonia Ferreira  Javier</t>
  </si>
  <si>
    <t>Odalys Otero Núñez</t>
  </si>
  <si>
    <t>001-1289091-8</t>
  </si>
  <si>
    <t>Raúl Alberto Santana Medina</t>
  </si>
  <si>
    <t>223-0131423-7</t>
  </si>
  <si>
    <t>Eusebio Taveras Laureano</t>
  </si>
  <si>
    <t>Paola Elizabeth Alcántara Bobea</t>
  </si>
  <si>
    <t>Doris Polanco</t>
  </si>
  <si>
    <t>Luis Amos Thomas Santana</t>
  </si>
  <si>
    <t>Sub-Encargada División de Almacén</t>
  </si>
  <si>
    <t>Antonio Mateo Solís</t>
  </si>
  <si>
    <t>001-0231111-5</t>
  </si>
  <si>
    <t>Procuradora General Adjunta de la República</t>
  </si>
  <si>
    <t>Marisol Tobal Williams</t>
  </si>
  <si>
    <t>001-1231615-3</t>
  </si>
  <si>
    <t>Arturo Alfredo Sánchez Jiménez</t>
  </si>
  <si>
    <t>103</t>
  </si>
  <si>
    <t>NOMINA DE EMPLEADOS  MES DE ENERO DE 2019</t>
  </si>
  <si>
    <t>Robinson Arturo Florentino Gomera</t>
  </si>
  <si>
    <t>402-2331465-5</t>
  </si>
  <si>
    <t>402-2258303-7</t>
  </si>
  <si>
    <t>NOMINA DE COMPENSACION MES DE ENERO DE 2019</t>
  </si>
  <si>
    <t xml:space="preserve"> DIETA JUECES SUPLENTES MES DE ENERO DE 2019</t>
  </si>
  <si>
    <t>COMPENSACION POR SERVICIOS MES DE ENERO DE 2019</t>
  </si>
  <si>
    <t>1</t>
  </si>
  <si>
    <t>Impuesto Sobre La Renta</t>
  </si>
  <si>
    <t xml:space="preserve">           ROMAN A JAQUEZ LIRANZO</t>
  </si>
  <si>
    <t xml:space="preserve">                                    Juez Presidente</t>
  </si>
  <si>
    <t>NOMINA DE COMPENSACION REMANENTE MES DE DICIEMBRE 2018</t>
  </si>
  <si>
    <t>ARONNY LLUBERES</t>
  </si>
  <si>
    <t>Contadora</t>
  </si>
  <si>
    <t>Jueza Titular</t>
  </si>
  <si>
    <t>Elisa Alexandra Abreu Jiménez</t>
  </si>
  <si>
    <t>Suplente Secretario General</t>
  </si>
  <si>
    <t>Preparado</t>
  </si>
  <si>
    <t>Contadora II</t>
  </si>
  <si>
    <t>Revisado</t>
  </si>
  <si>
    <t>Autorizado</t>
  </si>
  <si>
    <t xml:space="preserve">                    Director Financiero                                                                                                                                                           Presidente</t>
  </si>
  <si>
    <t xml:space="preserve">                                Autorizado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</si>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</sst>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2" x14ac:knownFonts="1">
    <font>
      <sz val="10"/>
      <name val="Arial"/>
      <family val="2"/>
    </font>
    <font>
      <sz val="12"/>
      <color theme="1"/>
      <name val="Times New Roman"/>
      <family val="2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2"/>
    </font>
    <font>
      <sz val="10"/>
      <name val="Arial"/>
      <family val="2"/>
    </font>
    <font>
      <sz val="9.9499999999999993"/>
      <color indexed="63"/>
      <name val="Segoe UI"/>
      <family val="2"/>
    </font>
    <font>
      <sz val="8"/>
      <name val="Times New Roman"/>
      <family val="1"/>
    </font>
    <font>
      <sz val="8"/>
      <color theme="1"/>
      <name val="Times New Roman"/>
      <family val="2"/>
    </font>
    <font>
      <sz val="9.9499999999999993"/>
      <name val="Segoe UI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</cellStyleXfs>
  <cellXfs count="124">
    <xf numFmtId="0" fontId="0" fillId="0" borderId="0" xfId="0"/>
    <xf numFmtId="40" fontId="1" fillId="0" borderId="0" xfId="1" applyNumberFormat="1" applyAlignment="1"/>
    <xf numFmtId="40" fontId="1" fillId="2" borderId="0" xfId="1" applyNumberFormat="1" applyFill="1" applyBorder="1" applyAlignment="1"/>
    <xf numFmtId="40" fontId="5" fillId="2" borderId="0" xfId="1" applyNumberFormat="1" applyFont="1" applyFill="1" applyBorder="1" applyAlignment="1">
      <alignment horizontal="center"/>
    </xf>
    <xf numFmtId="40" fontId="7" fillId="0" borderId="1" xfId="1" applyNumberFormat="1" applyFont="1" applyBorder="1" applyAlignment="1">
      <alignment horizontal="left"/>
    </xf>
    <xf numFmtId="40" fontId="7" fillId="0" borderId="1" xfId="1" applyNumberFormat="1" applyFont="1" applyBorder="1" applyAlignment="1">
      <alignment horizontal="center"/>
    </xf>
    <xf numFmtId="40" fontId="7" fillId="0" borderId="1" xfId="1" applyNumberFormat="1" applyFont="1" applyBorder="1" applyAlignment="1"/>
    <xf numFmtId="40" fontId="7" fillId="3" borderId="1" xfId="1" applyNumberFormat="1" applyFont="1" applyFill="1" applyBorder="1" applyAlignment="1"/>
    <xf numFmtId="40" fontId="7" fillId="3" borderId="1" xfId="1" applyNumberFormat="1" applyFont="1" applyFill="1" applyBorder="1" applyAlignment="1">
      <alignment horizontal="left"/>
    </xf>
    <xf numFmtId="40" fontId="7" fillId="3" borderId="1" xfId="1" applyNumberFormat="1" applyFont="1" applyFill="1" applyBorder="1" applyAlignment="1">
      <alignment horizontal="center"/>
    </xf>
    <xf numFmtId="0" fontId="7" fillId="3" borderId="1" xfId="1" applyFont="1" applyFill="1" applyBorder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40" fontId="7" fillId="0" borderId="1" xfId="3" applyNumberFormat="1" applyFont="1" applyBorder="1" applyAlignment="1">
      <alignment horizontal="left"/>
    </xf>
    <xf numFmtId="40" fontId="7" fillId="0" borderId="1" xfId="3" applyNumberFormat="1" applyFont="1" applyBorder="1" applyAlignment="1">
      <alignment horizontal="center"/>
    </xf>
    <xf numFmtId="40" fontId="8" fillId="0" borderId="1" xfId="1" applyNumberFormat="1" applyFont="1" applyBorder="1" applyAlignment="1"/>
    <xf numFmtId="40" fontId="7" fillId="0" borderId="1" xfId="1" applyNumberFormat="1" applyFont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left"/>
    </xf>
    <xf numFmtId="40" fontId="7" fillId="0" borderId="1" xfId="0" applyNumberFormat="1" applyFont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0" borderId="1" xfId="1" applyFont="1" applyFill="1" applyBorder="1"/>
    <xf numFmtId="0" fontId="7" fillId="0" borderId="1" xfId="1" applyFont="1" applyFill="1" applyBorder="1" applyAlignment="1">
      <alignment horizontal="center"/>
    </xf>
    <xf numFmtId="40" fontId="1" fillId="3" borderId="0" xfId="1" applyNumberFormat="1" applyFill="1" applyAlignment="1"/>
    <xf numFmtId="40" fontId="7" fillId="3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0" fontId="7" fillId="3" borderId="1" xfId="0" applyNumberFormat="1" applyFont="1" applyFill="1" applyBorder="1" applyAlignment="1">
      <alignment horizontal="left"/>
    </xf>
    <xf numFmtId="40" fontId="7" fillId="3" borderId="1" xfId="0" applyNumberFormat="1" applyFont="1" applyFill="1" applyBorder="1" applyAlignment="1">
      <alignment horizontal="center"/>
    </xf>
    <xf numFmtId="0" fontId="10" fillId="0" borderId="1" xfId="1" applyFont="1" applyFill="1" applyBorder="1"/>
    <xf numFmtId="40" fontId="8" fillId="2" borderId="1" xfId="1" applyNumberFormat="1" applyFont="1" applyFill="1" applyBorder="1" applyAlignment="1"/>
    <xf numFmtId="40" fontId="7" fillId="2" borderId="1" xfId="1" applyNumberFormat="1" applyFont="1" applyFill="1" applyBorder="1" applyAlignment="1"/>
    <xf numFmtId="40" fontId="1" fillId="0" borderId="0" xfId="1" applyNumberFormat="1" applyFill="1" applyAlignment="1"/>
    <xf numFmtId="40" fontId="8" fillId="0" borderId="0" xfId="1" applyNumberFormat="1" applyFont="1" applyFill="1" applyBorder="1" applyAlignment="1"/>
    <xf numFmtId="40" fontId="7" fillId="0" borderId="0" xfId="1" applyNumberFormat="1" applyFont="1" applyFill="1" applyBorder="1" applyAlignment="1"/>
    <xf numFmtId="40" fontId="7" fillId="0" borderId="2" xfId="1" applyNumberFormat="1" applyFont="1" applyFill="1" applyBorder="1" applyAlignment="1"/>
    <xf numFmtId="40" fontId="7" fillId="0" borderId="4" xfId="1" applyNumberFormat="1" applyFont="1" applyBorder="1" applyAlignment="1"/>
    <xf numFmtId="40" fontId="11" fillId="0" borderId="5" xfId="1" applyNumberFormat="1" applyFont="1" applyBorder="1" applyAlignment="1"/>
    <xf numFmtId="40" fontId="1" fillId="0" borderId="5" xfId="1" applyNumberFormat="1" applyBorder="1" applyAlignment="1"/>
    <xf numFmtId="40" fontId="4" fillId="0" borderId="7" xfId="1" applyNumberFormat="1" applyFont="1" applyBorder="1" applyAlignment="1"/>
    <xf numFmtId="41" fontId="1" fillId="0" borderId="0" xfId="1" applyNumberFormat="1" applyAlignment="1"/>
    <xf numFmtId="40" fontId="7" fillId="0" borderId="0" xfId="1" applyNumberFormat="1" applyFont="1" applyAlignment="1"/>
    <xf numFmtId="40" fontId="4" fillId="0" borderId="0" xfId="1" applyNumberFormat="1" applyFont="1" applyAlignment="1"/>
    <xf numFmtId="40" fontId="14" fillId="0" borderId="0" xfId="1" applyNumberFormat="1" applyFont="1" applyAlignment="1"/>
    <xf numFmtId="40" fontId="8" fillId="0" borderId="1" xfId="1" applyNumberFormat="1" applyFont="1" applyBorder="1" applyAlignment="1">
      <alignment horizontal="left"/>
    </xf>
    <xf numFmtId="40" fontId="4" fillId="0" borderId="1" xfId="1" applyNumberFormat="1" applyFont="1" applyBorder="1" applyAlignment="1">
      <alignment horizontal="left"/>
    </xf>
    <xf numFmtId="40" fontId="16" fillId="0" borderId="1" xfId="1" applyNumberFormat="1" applyFont="1" applyBorder="1" applyAlignment="1"/>
    <xf numFmtId="40" fontId="1" fillId="0" borderId="1" xfId="1" applyNumberFormat="1" applyBorder="1" applyAlignment="1"/>
    <xf numFmtId="40" fontId="7" fillId="3" borderId="1" xfId="1" applyNumberFormat="1" applyFont="1" applyFill="1" applyBorder="1" applyAlignment="1">
      <alignment horizontal="right"/>
    </xf>
    <xf numFmtId="40" fontId="8" fillId="0" borderId="1" xfId="1" applyNumberFormat="1" applyFont="1" applyBorder="1" applyAlignment="1">
      <alignment horizontal="center"/>
    </xf>
    <xf numFmtId="0" fontId="8" fillId="0" borderId="1" xfId="1" applyFont="1" applyBorder="1"/>
    <xf numFmtId="0" fontId="7" fillId="4" borderId="1" xfId="1" applyFont="1" applyFill="1" applyBorder="1"/>
    <xf numFmtId="49" fontId="7" fillId="0" borderId="1" xfId="1" applyNumberFormat="1" applyFont="1" applyBorder="1"/>
    <xf numFmtId="49" fontId="7" fillId="0" borderId="1" xfId="1" applyNumberFormat="1" applyFont="1" applyBorder="1" applyAlignment="1">
      <alignment horizontal="left"/>
    </xf>
    <xf numFmtId="49" fontId="8" fillId="0" borderId="8" xfId="1" applyNumberFormat="1" applyFont="1" applyFill="1" applyBorder="1" applyAlignment="1">
      <alignment horizontal="center"/>
    </xf>
    <xf numFmtId="40" fontId="7" fillId="0" borderId="3" xfId="1" applyNumberFormat="1" applyFont="1" applyFill="1" applyBorder="1" applyAlignment="1"/>
    <xf numFmtId="41" fontId="1" fillId="3" borderId="0" xfId="1" applyNumberFormat="1" applyFill="1" applyAlignment="1"/>
    <xf numFmtId="40" fontId="7" fillId="0" borderId="6" xfId="1" applyNumberFormat="1" applyFont="1" applyBorder="1" applyAlignment="1"/>
    <xf numFmtId="40" fontId="17" fillId="0" borderId="0" xfId="1" applyNumberFormat="1" applyFont="1" applyAlignment="1"/>
    <xf numFmtId="40" fontId="18" fillId="0" borderId="0" xfId="1" applyNumberFormat="1" applyFont="1" applyAlignment="1"/>
    <xf numFmtId="40" fontId="1" fillId="2" borderId="8" xfId="1" applyNumberFormat="1" applyFill="1" applyBorder="1" applyAlignment="1"/>
    <xf numFmtId="40" fontId="4" fillId="2" borderId="8" xfId="1" applyNumberFormat="1" applyFont="1" applyFill="1" applyBorder="1" applyAlignment="1">
      <alignment horizontal="center"/>
    </xf>
    <xf numFmtId="40" fontId="4" fillId="2" borderId="3" xfId="1" applyNumberFormat="1" applyFont="1" applyFill="1" applyBorder="1" applyAlignment="1">
      <alignment horizontal="center"/>
    </xf>
    <xf numFmtId="40" fontId="1" fillId="2" borderId="9" xfId="1" applyNumberFormat="1" applyFill="1" applyBorder="1" applyAlignment="1"/>
    <xf numFmtId="40" fontId="4" fillId="2" borderId="9" xfId="1" applyNumberFormat="1" applyFont="1" applyFill="1" applyBorder="1" applyAlignment="1">
      <alignment horizontal="center"/>
    </xf>
    <xf numFmtId="40" fontId="4" fillId="2" borderId="5" xfId="1" applyNumberFormat="1" applyFont="1" applyFill="1" applyBorder="1" applyAlignment="1">
      <alignment horizontal="center"/>
    </xf>
    <xf numFmtId="40" fontId="5" fillId="2" borderId="10" xfId="1" applyNumberFormat="1" applyFont="1" applyFill="1" applyBorder="1" applyAlignment="1">
      <alignment horizontal="center"/>
    </xf>
    <xf numFmtId="40" fontId="5" fillId="2" borderId="11" xfId="1" applyNumberFormat="1" applyFont="1" applyFill="1" applyBorder="1" applyAlignment="1">
      <alignment horizontal="center"/>
    </xf>
    <xf numFmtId="40" fontId="5" fillId="0" borderId="12" xfId="1" applyNumberFormat="1" applyFont="1" applyBorder="1" applyAlignment="1">
      <alignment horizontal="center"/>
    </xf>
    <xf numFmtId="40" fontId="5" fillId="0" borderId="13" xfId="1" applyNumberFormat="1" applyFont="1" applyBorder="1" applyAlignment="1"/>
    <xf numFmtId="40" fontId="5" fillId="0" borderId="14" xfId="1" applyNumberFormat="1" applyFont="1" applyBorder="1" applyAlignment="1">
      <alignment horizontal="center"/>
    </xf>
    <xf numFmtId="40" fontId="5" fillId="0" borderId="15" xfId="1" applyNumberFormat="1" applyFont="1" applyBorder="1" applyAlignment="1">
      <alignment horizontal="center"/>
    </xf>
    <xf numFmtId="0" fontId="14" fillId="0" borderId="1" xfId="1" applyFont="1" applyBorder="1"/>
    <xf numFmtId="40" fontId="14" fillId="0" borderId="1" xfId="1" applyNumberFormat="1" applyFont="1" applyBorder="1" applyAlignment="1"/>
    <xf numFmtId="40" fontId="14" fillId="0" borderId="16" xfId="1" applyNumberFormat="1" applyFont="1" applyBorder="1" applyAlignment="1"/>
    <xf numFmtId="0" fontId="15" fillId="0" borderId="17" xfId="1" applyFont="1" applyFill="1" applyBorder="1"/>
    <xf numFmtId="0" fontId="15" fillId="0" borderId="18" xfId="1" applyFont="1" applyFill="1" applyBorder="1" applyAlignment="1">
      <alignment horizontal="center"/>
    </xf>
    <xf numFmtId="0" fontId="15" fillId="0" borderId="19" xfId="1" applyFont="1" applyFill="1" applyBorder="1"/>
    <xf numFmtId="40" fontId="19" fillId="0" borderId="19" xfId="1" applyNumberFormat="1" applyFont="1" applyBorder="1" applyAlignment="1"/>
    <xf numFmtId="40" fontId="14" fillId="0" borderId="19" xfId="1" applyNumberFormat="1" applyFont="1" applyBorder="1" applyAlignment="1"/>
    <xf numFmtId="40" fontId="14" fillId="0" borderId="20" xfId="1" applyNumberFormat="1" applyFont="1" applyBorder="1" applyAlignment="1"/>
    <xf numFmtId="40" fontId="8" fillId="2" borderId="21" xfId="1" applyNumberFormat="1" applyFont="1" applyFill="1" applyBorder="1" applyAlignment="1"/>
    <xf numFmtId="40" fontId="8" fillId="2" borderId="22" xfId="1" applyNumberFormat="1" applyFont="1" applyFill="1" applyBorder="1" applyAlignment="1"/>
    <xf numFmtId="40" fontId="14" fillId="2" borderId="23" xfId="1" applyNumberFormat="1" applyFont="1" applyFill="1" applyBorder="1" applyAlignment="1"/>
    <xf numFmtId="40" fontId="8" fillId="2" borderId="23" xfId="1" applyNumberFormat="1" applyFont="1" applyFill="1" applyBorder="1" applyAlignment="1"/>
    <xf numFmtId="41" fontId="14" fillId="0" borderId="0" xfId="1" applyNumberFormat="1" applyFont="1" applyAlignment="1"/>
    <xf numFmtId="40" fontId="5" fillId="3" borderId="0" xfId="1" applyNumberFormat="1" applyFont="1" applyFill="1" applyBorder="1" applyAlignment="1">
      <alignment horizontal="center"/>
    </xf>
    <xf numFmtId="40" fontId="5" fillId="3" borderId="5" xfId="1" applyNumberFormat="1" applyFont="1" applyFill="1" applyBorder="1" applyAlignment="1">
      <alignment horizontal="center"/>
    </xf>
    <xf numFmtId="40" fontId="7" fillId="0" borderId="1" xfId="1" applyNumberFormat="1" applyFont="1" applyFill="1" applyBorder="1" applyAlignment="1">
      <alignment horizontal="left"/>
    </xf>
    <xf numFmtId="40" fontId="4" fillId="0" borderId="0" xfId="1" applyNumberFormat="1" applyFont="1" applyAlignment="1">
      <alignment horizontal="center"/>
    </xf>
    <xf numFmtId="40" fontId="4" fillId="2" borderId="0" xfId="1" applyNumberFormat="1" applyFont="1" applyFill="1" applyBorder="1" applyAlignment="1">
      <alignment horizontal="center"/>
    </xf>
    <xf numFmtId="40" fontId="11" fillId="0" borderId="0" xfId="1" applyNumberFormat="1" applyFont="1" applyAlignment="1">
      <alignment horizontal="center"/>
    </xf>
    <xf numFmtId="40" fontId="4" fillId="2" borderId="0" xfId="1" applyNumberFormat="1" applyFont="1" applyFill="1" applyBorder="1" applyAlignment="1">
      <alignment horizontal="center"/>
    </xf>
    <xf numFmtId="40" fontId="11" fillId="0" borderId="0" xfId="1" applyNumberFormat="1" applyFont="1" applyAlignment="1">
      <alignment horizontal="center"/>
    </xf>
    <xf numFmtId="40" fontId="7" fillId="3" borderId="1" xfId="3" applyNumberFormat="1" applyFont="1" applyFill="1" applyBorder="1" applyAlignment="1">
      <alignment horizontal="center"/>
    </xf>
    <xf numFmtId="40" fontId="7" fillId="0" borderId="1" xfId="0" applyNumberFormat="1" applyFont="1" applyFill="1" applyBorder="1" applyAlignment="1">
      <alignment horizontal="left"/>
    </xf>
    <xf numFmtId="0" fontId="9" fillId="0" borderId="1" xfId="1" applyFont="1" applyBorder="1"/>
    <xf numFmtId="40" fontId="9" fillId="0" borderId="1" xfId="1" applyNumberFormat="1" applyFont="1" applyBorder="1" applyAlignment="1">
      <alignment horizontal="left"/>
    </xf>
    <xf numFmtId="40" fontId="11" fillId="0" borderId="0" xfId="1" applyNumberFormat="1" applyFont="1" applyAlignment="1"/>
    <xf numFmtId="40" fontId="8" fillId="0" borderId="0" xfId="1" applyNumberFormat="1" applyFont="1" applyAlignment="1">
      <alignment horizontal="center"/>
    </xf>
    <xf numFmtId="40" fontId="9" fillId="3" borderId="1" xfId="1" applyNumberFormat="1" applyFont="1" applyFill="1" applyBorder="1" applyAlignment="1"/>
    <xf numFmtId="40" fontId="7" fillId="0" borderId="1" xfId="1" applyNumberFormat="1" applyFont="1" applyFill="1" applyBorder="1" applyAlignment="1"/>
    <xf numFmtId="40" fontId="11" fillId="0" borderId="0" xfId="1" applyNumberFormat="1" applyFont="1" applyAlignment="1">
      <alignment horizontal="center"/>
    </xf>
    <xf numFmtId="40" fontId="4" fillId="0" borderId="0" xfId="1" applyNumberFormat="1" applyFont="1" applyAlignment="1">
      <alignment horizontal="center"/>
    </xf>
    <xf numFmtId="40" fontId="4" fillId="2" borderId="0" xfId="1" applyNumberFormat="1" applyFont="1" applyFill="1" applyBorder="1" applyAlignment="1">
      <alignment horizontal="center"/>
    </xf>
    <xf numFmtId="40" fontId="11" fillId="0" borderId="0" xfId="1" applyNumberFormat="1" applyFont="1" applyAlignment="1">
      <alignment horizontal="center"/>
    </xf>
    <xf numFmtId="40" fontId="20" fillId="0" borderId="0" xfId="1" applyNumberFormat="1" applyFont="1" applyAlignment="1">
      <alignment horizontal="center"/>
    </xf>
    <xf numFmtId="40" fontId="11" fillId="0" borderId="0" xfId="1" applyNumberFormat="1" applyFont="1" applyAlignment="1">
      <alignment horizontal="center"/>
    </xf>
    <xf numFmtId="40" fontId="4" fillId="0" borderId="0" xfId="1" applyNumberFormat="1" applyFont="1" applyAlignment="1">
      <alignment horizontal="center"/>
    </xf>
    <xf numFmtId="40" fontId="1" fillId="0" borderId="0" xfId="1" applyNumberFormat="1" applyAlignment="1">
      <alignment horizontal="center"/>
    </xf>
    <xf numFmtId="40" fontId="14" fillId="0" borderId="0" xfId="1" applyNumberFormat="1" applyFont="1" applyAlignment="1">
      <alignment horizontal="center"/>
    </xf>
    <xf numFmtId="40" fontId="4" fillId="0" borderId="0" xfId="1" applyNumberFormat="1" applyFont="1" applyAlignment="1">
      <alignment horizontal="left"/>
    </xf>
    <xf numFmtId="40" fontId="4" fillId="0" borderId="0" xfId="1" applyNumberFormat="1" applyFont="1" applyAlignment="1">
      <alignment horizontal="right"/>
    </xf>
    <xf numFmtId="40" fontId="9" fillId="0" borderId="0" xfId="1" applyNumberFormat="1" applyFont="1" applyAlignment="1">
      <alignment horizontal="center"/>
    </xf>
    <xf numFmtId="40" fontId="1" fillId="3" borderId="1" xfId="1" applyNumberFormat="1" applyFill="1" applyBorder="1" applyAlignment="1"/>
    <xf numFmtId="40" fontId="21" fillId="0" borderId="0" xfId="1" applyNumberFormat="1" applyFont="1" applyAlignment="1">
      <alignment horizontal="center"/>
    </xf>
    <xf numFmtId="40" fontId="2" fillId="0" borderId="0" xfId="1" applyNumberFormat="1" applyFont="1" applyAlignment="1">
      <alignment horizontal="center"/>
    </xf>
    <xf numFmtId="40" fontId="3" fillId="0" borderId="0" xfId="1" applyNumberFormat="1" applyFont="1" applyAlignment="1">
      <alignment horizontal="center"/>
    </xf>
    <xf numFmtId="40" fontId="4" fillId="0" borderId="0" xfId="1" applyNumberFormat="1" applyFont="1" applyAlignment="1">
      <alignment horizontal="center"/>
    </xf>
    <xf numFmtId="40" fontId="1" fillId="0" borderId="0" xfId="1" applyNumberFormat="1" applyAlignment="1">
      <alignment horizontal="center"/>
    </xf>
    <xf numFmtId="40" fontId="11" fillId="0" borderId="0" xfId="1" applyNumberFormat="1" applyFont="1" applyAlignment="1">
      <alignment horizontal="center" shrinkToFit="1"/>
    </xf>
    <xf numFmtId="40" fontId="3" fillId="0" borderId="0" xfId="1" applyNumberFormat="1" applyFont="1" applyFill="1" applyAlignment="1">
      <alignment horizontal="center"/>
    </xf>
    <xf numFmtId="40" fontId="4" fillId="0" borderId="0" xfId="1" applyNumberFormat="1" applyFont="1" applyFill="1" applyAlignment="1">
      <alignment horizontal="center"/>
    </xf>
    <xf numFmtId="40" fontId="8" fillId="0" borderId="0" xfId="1" applyNumberFormat="1" applyFont="1" applyAlignment="1">
      <alignment horizontal="center"/>
    </xf>
    <xf numFmtId="40" fontId="11" fillId="0" borderId="0" xfId="1" applyNumberFormat="1" applyFont="1" applyAlignment="1">
      <alignment horizontal="center"/>
    </xf>
    <xf numFmtId="40" fontId="14" fillId="0" borderId="0" xfId="1" applyNumberFormat="1" applyFont="1" applyAlignment="1"/>
  </cellXfs>
  <cellStyles count="4">
    <cellStyle name="Normal" xfId="0" builtinId="0"/>
    <cellStyle name="Normal 2" xfId="1"/>
    <cellStyle name="Normal 2 2" xfId="3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360</xdr:row>
      <xdr:rowOff>57150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749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356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1476375" y="7388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1</xdr:col>
      <xdr:colOff>114300</xdr:colOff>
      <xdr:row>0</xdr:row>
      <xdr:rowOff>0</xdr:rowOff>
    </xdr:from>
    <xdr:to>
      <xdr:col>1</xdr:col>
      <xdr:colOff>1019175</xdr:colOff>
      <xdr:row>3</xdr:row>
      <xdr:rowOff>142875</xdr:rowOff>
    </xdr:to>
    <xdr:pic>
      <xdr:nvPicPr>
        <xdr:cNvPr id="4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904875" cy="7429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359</xdr:row>
      <xdr:rowOff>57150</xdr:rowOff>
    </xdr:from>
    <xdr:ext cx="184731" cy="264560"/>
    <xdr:sp macro="" textlink="">
      <xdr:nvSpPr>
        <xdr:cNvPr id="6" name="1 CuadroTexto"/>
        <xdr:cNvSpPr txBox="1"/>
      </xdr:nvSpPr>
      <xdr:spPr>
        <a:xfrm>
          <a:off x="1476375" y="7369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132</xdr:row>
      <xdr:rowOff>57150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2657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1282700</xdr:colOff>
      <xdr:row>0</xdr:row>
      <xdr:rowOff>101600</xdr:rowOff>
    </xdr:from>
    <xdr:ext cx="866775" cy="739775"/>
    <xdr:pic>
      <xdr:nvPicPr>
        <xdr:cNvPr id="3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01600"/>
          <a:ext cx="866775" cy="739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1476375</xdr:colOff>
      <xdr:row>137</xdr:row>
      <xdr:rowOff>57150</xdr:rowOff>
    </xdr:from>
    <xdr:ext cx="184731" cy="264560"/>
    <xdr:sp macro="" textlink="">
      <xdr:nvSpPr>
        <xdr:cNvPr id="4" name="1 CuadroTexto"/>
        <xdr:cNvSpPr txBox="1"/>
      </xdr:nvSpPr>
      <xdr:spPr>
        <a:xfrm>
          <a:off x="1476375" y="2759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190500</xdr:rowOff>
    </xdr:from>
    <xdr:to>
      <xdr:col>4</xdr:col>
      <xdr:colOff>0</xdr:colOff>
      <xdr:row>5</xdr:row>
      <xdr:rowOff>0</xdr:rowOff>
    </xdr:to>
    <xdr:pic>
      <xdr:nvPicPr>
        <xdr:cNvPr id="2" name="Imagen 1" descr="escudoparawor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9050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0</xdr:row>
      <xdr:rowOff>123825</xdr:rowOff>
    </xdr:from>
    <xdr:to>
      <xdr:col>2</xdr:col>
      <xdr:colOff>1381126</xdr:colOff>
      <xdr:row>3</xdr:row>
      <xdr:rowOff>171449</xdr:rowOff>
    </xdr:to>
    <xdr:pic>
      <xdr:nvPicPr>
        <xdr:cNvPr id="3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23825"/>
          <a:ext cx="771526" cy="6476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1476375</xdr:colOff>
      <xdr:row>25</xdr:row>
      <xdr:rowOff>57150</xdr:rowOff>
    </xdr:from>
    <xdr:ext cx="184731" cy="264560"/>
    <xdr:sp macro="" textlink="">
      <xdr:nvSpPr>
        <xdr:cNvPr id="5" name="1 CuadroTexto"/>
        <xdr:cNvSpPr txBox="1"/>
      </xdr:nvSpPr>
      <xdr:spPr>
        <a:xfrm>
          <a:off x="1476375" y="2657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190500</xdr:rowOff>
    </xdr:from>
    <xdr:to>
      <xdr:col>4</xdr:col>
      <xdr:colOff>0</xdr:colOff>
      <xdr:row>5</xdr:row>
      <xdr:rowOff>0</xdr:rowOff>
    </xdr:to>
    <xdr:pic>
      <xdr:nvPicPr>
        <xdr:cNvPr id="2" name="Imagen 1" descr="escudoparawor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24775" y="19050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0</xdr:row>
      <xdr:rowOff>123825</xdr:rowOff>
    </xdr:from>
    <xdr:to>
      <xdr:col>2</xdr:col>
      <xdr:colOff>1381126</xdr:colOff>
      <xdr:row>3</xdr:row>
      <xdr:rowOff>171449</xdr:rowOff>
    </xdr:to>
    <xdr:pic>
      <xdr:nvPicPr>
        <xdr:cNvPr id="3" name="2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23825"/>
          <a:ext cx="771526" cy="6476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1476375</xdr:colOff>
      <xdr:row>19</xdr:row>
      <xdr:rowOff>57150</xdr:rowOff>
    </xdr:from>
    <xdr:ext cx="184731" cy="264560"/>
    <xdr:sp macro="" textlink="">
      <xdr:nvSpPr>
        <xdr:cNvPr id="5" name="1 CuadroTexto"/>
        <xdr:cNvSpPr txBox="1"/>
      </xdr:nvSpPr>
      <xdr:spPr>
        <a:xfrm>
          <a:off x="1476375" y="2657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19</xdr:row>
      <xdr:rowOff>57150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1282700</xdr:colOff>
      <xdr:row>0</xdr:row>
      <xdr:rowOff>101600</xdr:rowOff>
    </xdr:from>
    <xdr:ext cx="866775" cy="739775"/>
    <xdr:pic>
      <xdr:nvPicPr>
        <xdr:cNvPr id="3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575" y="101600"/>
          <a:ext cx="866775" cy="739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1476375</xdr:colOff>
      <xdr:row>24</xdr:row>
      <xdr:rowOff>57150</xdr:rowOff>
    </xdr:from>
    <xdr:ext cx="184731" cy="264560"/>
    <xdr:sp macro="" textlink="">
      <xdr:nvSpPr>
        <xdr:cNvPr id="4" name="1 CuadroTexto"/>
        <xdr:cNvSpPr txBox="1"/>
      </xdr:nvSpPr>
      <xdr:spPr>
        <a:xfrm>
          <a:off x="14763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62"/>
  <sheetViews>
    <sheetView tabSelected="1" view="pageLayout" zoomScaleNormal="100" workbookViewId="0">
      <selection activeCell="A371" sqref="A371"/>
    </sheetView>
  </sheetViews>
  <sheetFormatPr baseColWidth="10" defaultRowHeight="15.75" x14ac:dyDescent="0.25"/>
  <cols>
    <col min="1" max="1" width="44" style="1" customWidth="1"/>
    <col min="2" max="2" width="48.85546875" style="1" bestFit="1" customWidth="1"/>
    <col min="3" max="3" width="13.7109375" style="1" bestFit="1" customWidth="1"/>
    <col min="4" max="247" width="11.42578125" style="1"/>
    <col min="248" max="248" width="54.85546875" style="1" customWidth="1"/>
    <col min="249" max="249" width="15.140625" style="1" customWidth="1"/>
    <col min="250" max="250" width="39" style="1" customWidth="1"/>
    <col min="251" max="251" width="14.85546875" style="1" customWidth="1"/>
    <col min="252" max="252" width="12.42578125" style="1" customWidth="1"/>
    <col min="253" max="253" width="13.85546875" style="1" customWidth="1"/>
    <col min="254" max="254" width="14.28515625" style="1" customWidth="1"/>
    <col min="255" max="255" width="17.28515625" style="1" bestFit="1" customWidth="1"/>
    <col min="256" max="256" width="17.28515625" style="1" customWidth="1"/>
    <col min="257" max="257" width="14.42578125" style="1" customWidth="1"/>
    <col min="258" max="258" width="15.28515625" style="1" customWidth="1"/>
    <col min="259" max="503" width="11.42578125" style="1"/>
    <col min="504" max="504" width="54.85546875" style="1" customWidth="1"/>
    <col min="505" max="505" width="15.140625" style="1" customWidth="1"/>
    <col min="506" max="506" width="39" style="1" customWidth="1"/>
    <col min="507" max="507" width="14.85546875" style="1" customWidth="1"/>
    <col min="508" max="508" width="12.42578125" style="1" customWidth="1"/>
    <col min="509" max="509" width="13.85546875" style="1" customWidth="1"/>
    <col min="510" max="510" width="14.28515625" style="1" customWidth="1"/>
    <col min="511" max="511" width="17.28515625" style="1" bestFit="1" customWidth="1"/>
    <col min="512" max="512" width="17.28515625" style="1" customWidth="1"/>
    <col min="513" max="513" width="14.42578125" style="1" customWidth="1"/>
    <col min="514" max="514" width="15.28515625" style="1" customWidth="1"/>
    <col min="515" max="759" width="11.42578125" style="1"/>
    <col min="760" max="760" width="54.85546875" style="1" customWidth="1"/>
    <col min="761" max="761" width="15.140625" style="1" customWidth="1"/>
    <col min="762" max="762" width="39" style="1" customWidth="1"/>
    <col min="763" max="763" width="14.85546875" style="1" customWidth="1"/>
    <col min="764" max="764" width="12.42578125" style="1" customWidth="1"/>
    <col min="765" max="765" width="13.85546875" style="1" customWidth="1"/>
    <col min="766" max="766" width="14.28515625" style="1" customWidth="1"/>
    <col min="767" max="767" width="17.28515625" style="1" bestFit="1" customWidth="1"/>
    <col min="768" max="768" width="17.28515625" style="1" customWidth="1"/>
    <col min="769" max="769" width="14.42578125" style="1" customWidth="1"/>
    <col min="770" max="770" width="15.28515625" style="1" customWidth="1"/>
    <col min="771" max="1015" width="11.42578125" style="1"/>
    <col min="1016" max="1016" width="54.85546875" style="1" customWidth="1"/>
    <col min="1017" max="1017" width="15.140625" style="1" customWidth="1"/>
    <col min="1018" max="1018" width="39" style="1" customWidth="1"/>
    <col min="1019" max="1019" width="14.85546875" style="1" customWidth="1"/>
    <col min="1020" max="1020" width="12.42578125" style="1" customWidth="1"/>
    <col min="1021" max="1021" width="13.85546875" style="1" customWidth="1"/>
    <col min="1022" max="1022" width="14.28515625" style="1" customWidth="1"/>
    <col min="1023" max="1023" width="17.28515625" style="1" bestFit="1" customWidth="1"/>
    <col min="1024" max="1024" width="17.28515625" style="1" customWidth="1"/>
    <col min="1025" max="1025" width="14.42578125" style="1" customWidth="1"/>
    <col min="1026" max="1026" width="15.28515625" style="1" customWidth="1"/>
    <col min="1027" max="1271" width="11.42578125" style="1"/>
    <col min="1272" max="1272" width="54.85546875" style="1" customWidth="1"/>
    <col min="1273" max="1273" width="15.140625" style="1" customWidth="1"/>
    <col min="1274" max="1274" width="39" style="1" customWidth="1"/>
    <col min="1275" max="1275" width="14.85546875" style="1" customWidth="1"/>
    <col min="1276" max="1276" width="12.42578125" style="1" customWidth="1"/>
    <col min="1277" max="1277" width="13.85546875" style="1" customWidth="1"/>
    <col min="1278" max="1278" width="14.28515625" style="1" customWidth="1"/>
    <col min="1279" max="1279" width="17.28515625" style="1" bestFit="1" customWidth="1"/>
    <col min="1280" max="1280" width="17.28515625" style="1" customWidth="1"/>
    <col min="1281" max="1281" width="14.42578125" style="1" customWidth="1"/>
    <col min="1282" max="1282" width="15.28515625" style="1" customWidth="1"/>
    <col min="1283" max="1527" width="11.42578125" style="1"/>
    <col min="1528" max="1528" width="54.85546875" style="1" customWidth="1"/>
    <col min="1529" max="1529" width="15.140625" style="1" customWidth="1"/>
    <col min="1530" max="1530" width="39" style="1" customWidth="1"/>
    <col min="1531" max="1531" width="14.85546875" style="1" customWidth="1"/>
    <col min="1532" max="1532" width="12.42578125" style="1" customWidth="1"/>
    <col min="1533" max="1533" width="13.85546875" style="1" customWidth="1"/>
    <col min="1534" max="1534" width="14.28515625" style="1" customWidth="1"/>
    <col min="1535" max="1535" width="17.28515625" style="1" bestFit="1" customWidth="1"/>
    <col min="1536" max="1536" width="17.28515625" style="1" customWidth="1"/>
    <col min="1537" max="1537" width="14.42578125" style="1" customWidth="1"/>
    <col min="1538" max="1538" width="15.28515625" style="1" customWidth="1"/>
    <col min="1539" max="1783" width="11.42578125" style="1"/>
    <col min="1784" max="1784" width="54.85546875" style="1" customWidth="1"/>
    <col min="1785" max="1785" width="15.140625" style="1" customWidth="1"/>
    <col min="1786" max="1786" width="39" style="1" customWidth="1"/>
    <col min="1787" max="1787" width="14.85546875" style="1" customWidth="1"/>
    <col min="1788" max="1788" width="12.42578125" style="1" customWidth="1"/>
    <col min="1789" max="1789" width="13.85546875" style="1" customWidth="1"/>
    <col min="1790" max="1790" width="14.28515625" style="1" customWidth="1"/>
    <col min="1791" max="1791" width="17.28515625" style="1" bestFit="1" customWidth="1"/>
    <col min="1792" max="1792" width="17.28515625" style="1" customWidth="1"/>
    <col min="1793" max="1793" width="14.42578125" style="1" customWidth="1"/>
    <col min="1794" max="1794" width="15.28515625" style="1" customWidth="1"/>
    <col min="1795" max="2039" width="11.42578125" style="1"/>
    <col min="2040" max="2040" width="54.85546875" style="1" customWidth="1"/>
    <col min="2041" max="2041" width="15.140625" style="1" customWidth="1"/>
    <col min="2042" max="2042" width="39" style="1" customWidth="1"/>
    <col min="2043" max="2043" width="14.85546875" style="1" customWidth="1"/>
    <col min="2044" max="2044" width="12.42578125" style="1" customWidth="1"/>
    <col min="2045" max="2045" width="13.85546875" style="1" customWidth="1"/>
    <col min="2046" max="2046" width="14.28515625" style="1" customWidth="1"/>
    <col min="2047" max="2047" width="17.28515625" style="1" bestFit="1" customWidth="1"/>
    <col min="2048" max="2048" width="17.28515625" style="1" customWidth="1"/>
    <col min="2049" max="2049" width="14.42578125" style="1" customWidth="1"/>
    <col min="2050" max="2050" width="15.28515625" style="1" customWidth="1"/>
    <col min="2051" max="2295" width="11.42578125" style="1"/>
    <col min="2296" max="2296" width="54.85546875" style="1" customWidth="1"/>
    <col min="2297" max="2297" width="15.140625" style="1" customWidth="1"/>
    <col min="2298" max="2298" width="39" style="1" customWidth="1"/>
    <col min="2299" max="2299" width="14.85546875" style="1" customWidth="1"/>
    <col min="2300" max="2300" width="12.42578125" style="1" customWidth="1"/>
    <col min="2301" max="2301" width="13.85546875" style="1" customWidth="1"/>
    <col min="2302" max="2302" width="14.28515625" style="1" customWidth="1"/>
    <col min="2303" max="2303" width="17.28515625" style="1" bestFit="1" customWidth="1"/>
    <col min="2304" max="2304" width="17.28515625" style="1" customWidth="1"/>
    <col min="2305" max="2305" width="14.42578125" style="1" customWidth="1"/>
    <col min="2306" max="2306" width="15.28515625" style="1" customWidth="1"/>
    <col min="2307" max="2551" width="11.42578125" style="1"/>
    <col min="2552" max="2552" width="54.85546875" style="1" customWidth="1"/>
    <col min="2553" max="2553" width="15.140625" style="1" customWidth="1"/>
    <col min="2554" max="2554" width="39" style="1" customWidth="1"/>
    <col min="2555" max="2555" width="14.85546875" style="1" customWidth="1"/>
    <col min="2556" max="2556" width="12.42578125" style="1" customWidth="1"/>
    <col min="2557" max="2557" width="13.85546875" style="1" customWidth="1"/>
    <col min="2558" max="2558" width="14.28515625" style="1" customWidth="1"/>
    <col min="2559" max="2559" width="17.28515625" style="1" bestFit="1" customWidth="1"/>
    <col min="2560" max="2560" width="17.28515625" style="1" customWidth="1"/>
    <col min="2561" max="2561" width="14.42578125" style="1" customWidth="1"/>
    <col min="2562" max="2562" width="15.28515625" style="1" customWidth="1"/>
    <col min="2563" max="2807" width="11.42578125" style="1"/>
    <col min="2808" max="2808" width="54.85546875" style="1" customWidth="1"/>
    <col min="2809" max="2809" width="15.140625" style="1" customWidth="1"/>
    <col min="2810" max="2810" width="39" style="1" customWidth="1"/>
    <col min="2811" max="2811" width="14.85546875" style="1" customWidth="1"/>
    <col min="2812" max="2812" width="12.42578125" style="1" customWidth="1"/>
    <col min="2813" max="2813" width="13.85546875" style="1" customWidth="1"/>
    <col min="2814" max="2814" width="14.28515625" style="1" customWidth="1"/>
    <col min="2815" max="2815" width="17.28515625" style="1" bestFit="1" customWidth="1"/>
    <col min="2816" max="2816" width="17.28515625" style="1" customWidth="1"/>
    <col min="2817" max="2817" width="14.42578125" style="1" customWidth="1"/>
    <col min="2818" max="2818" width="15.28515625" style="1" customWidth="1"/>
    <col min="2819" max="3063" width="11.42578125" style="1"/>
    <col min="3064" max="3064" width="54.85546875" style="1" customWidth="1"/>
    <col min="3065" max="3065" width="15.140625" style="1" customWidth="1"/>
    <col min="3066" max="3066" width="39" style="1" customWidth="1"/>
    <col min="3067" max="3067" width="14.85546875" style="1" customWidth="1"/>
    <col min="3068" max="3068" width="12.42578125" style="1" customWidth="1"/>
    <col min="3069" max="3069" width="13.85546875" style="1" customWidth="1"/>
    <col min="3070" max="3070" width="14.28515625" style="1" customWidth="1"/>
    <col min="3071" max="3071" width="17.28515625" style="1" bestFit="1" customWidth="1"/>
    <col min="3072" max="3072" width="17.28515625" style="1" customWidth="1"/>
    <col min="3073" max="3073" width="14.42578125" style="1" customWidth="1"/>
    <col min="3074" max="3074" width="15.28515625" style="1" customWidth="1"/>
    <col min="3075" max="3319" width="11.42578125" style="1"/>
    <col min="3320" max="3320" width="54.85546875" style="1" customWidth="1"/>
    <col min="3321" max="3321" width="15.140625" style="1" customWidth="1"/>
    <col min="3322" max="3322" width="39" style="1" customWidth="1"/>
    <col min="3323" max="3323" width="14.85546875" style="1" customWidth="1"/>
    <col min="3324" max="3324" width="12.42578125" style="1" customWidth="1"/>
    <col min="3325" max="3325" width="13.85546875" style="1" customWidth="1"/>
    <col min="3326" max="3326" width="14.28515625" style="1" customWidth="1"/>
    <col min="3327" max="3327" width="17.28515625" style="1" bestFit="1" customWidth="1"/>
    <col min="3328" max="3328" width="17.28515625" style="1" customWidth="1"/>
    <col min="3329" max="3329" width="14.42578125" style="1" customWidth="1"/>
    <col min="3330" max="3330" width="15.28515625" style="1" customWidth="1"/>
    <col min="3331" max="3575" width="11.42578125" style="1"/>
    <col min="3576" max="3576" width="54.85546875" style="1" customWidth="1"/>
    <col min="3577" max="3577" width="15.140625" style="1" customWidth="1"/>
    <col min="3578" max="3578" width="39" style="1" customWidth="1"/>
    <col min="3579" max="3579" width="14.85546875" style="1" customWidth="1"/>
    <col min="3580" max="3580" width="12.42578125" style="1" customWidth="1"/>
    <col min="3581" max="3581" width="13.85546875" style="1" customWidth="1"/>
    <col min="3582" max="3582" width="14.28515625" style="1" customWidth="1"/>
    <col min="3583" max="3583" width="17.28515625" style="1" bestFit="1" customWidth="1"/>
    <col min="3584" max="3584" width="17.28515625" style="1" customWidth="1"/>
    <col min="3585" max="3585" width="14.42578125" style="1" customWidth="1"/>
    <col min="3586" max="3586" width="15.28515625" style="1" customWidth="1"/>
    <col min="3587" max="3831" width="11.42578125" style="1"/>
    <col min="3832" max="3832" width="54.85546875" style="1" customWidth="1"/>
    <col min="3833" max="3833" width="15.140625" style="1" customWidth="1"/>
    <col min="3834" max="3834" width="39" style="1" customWidth="1"/>
    <col min="3835" max="3835" width="14.85546875" style="1" customWidth="1"/>
    <col min="3836" max="3836" width="12.42578125" style="1" customWidth="1"/>
    <col min="3837" max="3837" width="13.85546875" style="1" customWidth="1"/>
    <col min="3838" max="3838" width="14.28515625" style="1" customWidth="1"/>
    <col min="3839" max="3839" width="17.28515625" style="1" bestFit="1" customWidth="1"/>
    <col min="3840" max="3840" width="17.28515625" style="1" customWidth="1"/>
    <col min="3841" max="3841" width="14.42578125" style="1" customWidth="1"/>
    <col min="3842" max="3842" width="15.28515625" style="1" customWidth="1"/>
    <col min="3843" max="4087" width="11.42578125" style="1"/>
    <col min="4088" max="4088" width="54.85546875" style="1" customWidth="1"/>
    <col min="4089" max="4089" width="15.140625" style="1" customWidth="1"/>
    <col min="4090" max="4090" width="39" style="1" customWidth="1"/>
    <col min="4091" max="4091" width="14.85546875" style="1" customWidth="1"/>
    <col min="4092" max="4092" width="12.42578125" style="1" customWidth="1"/>
    <col min="4093" max="4093" width="13.85546875" style="1" customWidth="1"/>
    <col min="4094" max="4094" width="14.28515625" style="1" customWidth="1"/>
    <col min="4095" max="4095" width="17.28515625" style="1" bestFit="1" customWidth="1"/>
    <col min="4096" max="4096" width="17.28515625" style="1" customWidth="1"/>
    <col min="4097" max="4097" width="14.42578125" style="1" customWidth="1"/>
    <col min="4098" max="4098" width="15.28515625" style="1" customWidth="1"/>
    <col min="4099" max="4343" width="11.42578125" style="1"/>
    <col min="4344" max="4344" width="54.85546875" style="1" customWidth="1"/>
    <col min="4345" max="4345" width="15.140625" style="1" customWidth="1"/>
    <col min="4346" max="4346" width="39" style="1" customWidth="1"/>
    <col min="4347" max="4347" width="14.85546875" style="1" customWidth="1"/>
    <col min="4348" max="4348" width="12.42578125" style="1" customWidth="1"/>
    <col min="4349" max="4349" width="13.85546875" style="1" customWidth="1"/>
    <col min="4350" max="4350" width="14.28515625" style="1" customWidth="1"/>
    <col min="4351" max="4351" width="17.28515625" style="1" bestFit="1" customWidth="1"/>
    <col min="4352" max="4352" width="17.28515625" style="1" customWidth="1"/>
    <col min="4353" max="4353" width="14.42578125" style="1" customWidth="1"/>
    <col min="4354" max="4354" width="15.28515625" style="1" customWidth="1"/>
    <col min="4355" max="4599" width="11.42578125" style="1"/>
    <col min="4600" max="4600" width="54.85546875" style="1" customWidth="1"/>
    <col min="4601" max="4601" width="15.140625" style="1" customWidth="1"/>
    <col min="4602" max="4602" width="39" style="1" customWidth="1"/>
    <col min="4603" max="4603" width="14.85546875" style="1" customWidth="1"/>
    <col min="4604" max="4604" width="12.42578125" style="1" customWidth="1"/>
    <col min="4605" max="4605" width="13.85546875" style="1" customWidth="1"/>
    <col min="4606" max="4606" width="14.28515625" style="1" customWidth="1"/>
    <col min="4607" max="4607" width="17.28515625" style="1" bestFit="1" customWidth="1"/>
    <col min="4608" max="4608" width="17.28515625" style="1" customWidth="1"/>
    <col min="4609" max="4609" width="14.42578125" style="1" customWidth="1"/>
    <col min="4610" max="4610" width="15.28515625" style="1" customWidth="1"/>
    <col min="4611" max="4855" width="11.42578125" style="1"/>
    <col min="4856" max="4856" width="54.85546875" style="1" customWidth="1"/>
    <col min="4857" max="4857" width="15.140625" style="1" customWidth="1"/>
    <col min="4858" max="4858" width="39" style="1" customWidth="1"/>
    <col min="4859" max="4859" width="14.85546875" style="1" customWidth="1"/>
    <col min="4860" max="4860" width="12.42578125" style="1" customWidth="1"/>
    <col min="4861" max="4861" width="13.85546875" style="1" customWidth="1"/>
    <col min="4862" max="4862" width="14.28515625" style="1" customWidth="1"/>
    <col min="4863" max="4863" width="17.28515625" style="1" bestFit="1" customWidth="1"/>
    <col min="4864" max="4864" width="17.28515625" style="1" customWidth="1"/>
    <col min="4865" max="4865" width="14.42578125" style="1" customWidth="1"/>
    <col min="4866" max="4866" width="15.28515625" style="1" customWidth="1"/>
    <col min="4867" max="5111" width="11.42578125" style="1"/>
    <col min="5112" max="5112" width="54.85546875" style="1" customWidth="1"/>
    <col min="5113" max="5113" width="15.140625" style="1" customWidth="1"/>
    <col min="5114" max="5114" width="39" style="1" customWidth="1"/>
    <col min="5115" max="5115" width="14.85546875" style="1" customWidth="1"/>
    <col min="5116" max="5116" width="12.42578125" style="1" customWidth="1"/>
    <col min="5117" max="5117" width="13.85546875" style="1" customWidth="1"/>
    <col min="5118" max="5118" width="14.28515625" style="1" customWidth="1"/>
    <col min="5119" max="5119" width="17.28515625" style="1" bestFit="1" customWidth="1"/>
    <col min="5120" max="5120" width="17.28515625" style="1" customWidth="1"/>
    <col min="5121" max="5121" width="14.42578125" style="1" customWidth="1"/>
    <col min="5122" max="5122" width="15.28515625" style="1" customWidth="1"/>
    <col min="5123" max="5367" width="11.42578125" style="1"/>
    <col min="5368" max="5368" width="54.85546875" style="1" customWidth="1"/>
    <col min="5369" max="5369" width="15.140625" style="1" customWidth="1"/>
    <col min="5370" max="5370" width="39" style="1" customWidth="1"/>
    <col min="5371" max="5371" width="14.85546875" style="1" customWidth="1"/>
    <col min="5372" max="5372" width="12.42578125" style="1" customWidth="1"/>
    <col min="5373" max="5373" width="13.85546875" style="1" customWidth="1"/>
    <col min="5374" max="5374" width="14.28515625" style="1" customWidth="1"/>
    <col min="5375" max="5375" width="17.28515625" style="1" bestFit="1" customWidth="1"/>
    <col min="5376" max="5376" width="17.28515625" style="1" customWidth="1"/>
    <col min="5377" max="5377" width="14.42578125" style="1" customWidth="1"/>
    <col min="5378" max="5378" width="15.28515625" style="1" customWidth="1"/>
    <col min="5379" max="5623" width="11.42578125" style="1"/>
    <col min="5624" max="5624" width="54.85546875" style="1" customWidth="1"/>
    <col min="5625" max="5625" width="15.140625" style="1" customWidth="1"/>
    <col min="5626" max="5626" width="39" style="1" customWidth="1"/>
    <col min="5627" max="5627" width="14.85546875" style="1" customWidth="1"/>
    <col min="5628" max="5628" width="12.42578125" style="1" customWidth="1"/>
    <col min="5629" max="5629" width="13.85546875" style="1" customWidth="1"/>
    <col min="5630" max="5630" width="14.28515625" style="1" customWidth="1"/>
    <col min="5631" max="5631" width="17.28515625" style="1" bestFit="1" customWidth="1"/>
    <col min="5632" max="5632" width="17.28515625" style="1" customWidth="1"/>
    <col min="5633" max="5633" width="14.42578125" style="1" customWidth="1"/>
    <col min="5634" max="5634" width="15.28515625" style="1" customWidth="1"/>
    <col min="5635" max="5879" width="11.42578125" style="1"/>
    <col min="5880" max="5880" width="54.85546875" style="1" customWidth="1"/>
    <col min="5881" max="5881" width="15.140625" style="1" customWidth="1"/>
    <col min="5882" max="5882" width="39" style="1" customWidth="1"/>
    <col min="5883" max="5883" width="14.85546875" style="1" customWidth="1"/>
    <col min="5884" max="5884" width="12.42578125" style="1" customWidth="1"/>
    <col min="5885" max="5885" width="13.85546875" style="1" customWidth="1"/>
    <col min="5886" max="5886" width="14.28515625" style="1" customWidth="1"/>
    <col min="5887" max="5887" width="17.28515625" style="1" bestFit="1" customWidth="1"/>
    <col min="5888" max="5888" width="17.28515625" style="1" customWidth="1"/>
    <col min="5889" max="5889" width="14.42578125" style="1" customWidth="1"/>
    <col min="5890" max="5890" width="15.28515625" style="1" customWidth="1"/>
    <col min="5891" max="6135" width="11.42578125" style="1"/>
    <col min="6136" max="6136" width="54.85546875" style="1" customWidth="1"/>
    <col min="6137" max="6137" width="15.140625" style="1" customWidth="1"/>
    <col min="6138" max="6138" width="39" style="1" customWidth="1"/>
    <col min="6139" max="6139" width="14.85546875" style="1" customWidth="1"/>
    <col min="6140" max="6140" width="12.42578125" style="1" customWidth="1"/>
    <col min="6141" max="6141" width="13.85546875" style="1" customWidth="1"/>
    <col min="6142" max="6142" width="14.28515625" style="1" customWidth="1"/>
    <col min="6143" max="6143" width="17.28515625" style="1" bestFit="1" customWidth="1"/>
    <col min="6144" max="6144" width="17.28515625" style="1" customWidth="1"/>
    <col min="6145" max="6145" width="14.42578125" style="1" customWidth="1"/>
    <col min="6146" max="6146" width="15.28515625" style="1" customWidth="1"/>
    <col min="6147" max="6391" width="11.42578125" style="1"/>
    <col min="6392" max="6392" width="54.85546875" style="1" customWidth="1"/>
    <col min="6393" max="6393" width="15.140625" style="1" customWidth="1"/>
    <col min="6394" max="6394" width="39" style="1" customWidth="1"/>
    <col min="6395" max="6395" width="14.85546875" style="1" customWidth="1"/>
    <col min="6396" max="6396" width="12.42578125" style="1" customWidth="1"/>
    <col min="6397" max="6397" width="13.85546875" style="1" customWidth="1"/>
    <col min="6398" max="6398" width="14.28515625" style="1" customWidth="1"/>
    <col min="6399" max="6399" width="17.28515625" style="1" bestFit="1" customWidth="1"/>
    <col min="6400" max="6400" width="17.28515625" style="1" customWidth="1"/>
    <col min="6401" max="6401" width="14.42578125" style="1" customWidth="1"/>
    <col min="6402" max="6402" width="15.28515625" style="1" customWidth="1"/>
    <col min="6403" max="6647" width="11.42578125" style="1"/>
    <col min="6648" max="6648" width="54.85546875" style="1" customWidth="1"/>
    <col min="6649" max="6649" width="15.140625" style="1" customWidth="1"/>
    <col min="6650" max="6650" width="39" style="1" customWidth="1"/>
    <col min="6651" max="6651" width="14.85546875" style="1" customWidth="1"/>
    <col min="6652" max="6652" width="12.42578125" style="1" customWidth="1"/>
    <col min="6653" max="6653" width="13.85546875" style="1" customWidth="1"/>
    <col min="6654" max="6654" width="14.28515625" style="1" customWidth="1"/>
    <col min="6655" max="6655" width="17.28515625" style="1" bestFit="1" customWidth="1"/>
    <col min="6656" max="6656" width="17.28515625" style="1" customWidth="1"/>
    <col min="6657" max="6657" width="14.42578125" style="1" customWidth="1"/>
    <col min="6658" max="6658" width="15.28515625" style="1" customWidth="1"/>
    <col min="6659" max="6903" width="11.42578125" style="1"/>
    <col min="6904" max="6904" width="54.85546875" style="1" customWidth="1"/>
    <col min="6905" max="6905" width="15.140625" style="1" customWidth="1"/>
    <col min="6906" max="6906" width="39" style="1" customWidth="1"/>
    <col min="6907" max="6907" width="14.85546875" style="1" customWidth="1"/>
    <col min="6908" max="6908" width="12.42578125" style="1" customWidth="1"/>
    <col min="6909" max="6909" width="13.85546875" style="1" customWidth="1"/>
    <col min="6910" max="6910" width="14.28515625" style="1" customWidth="1"/>
    <col min="6911" max="6911" width="17.28515625" style="1" bestFit="1" customWidth="1"/>
    <col min="6912" max="6912" width="17.28515625" style="1" customWidth="1"/>
    <col min="6913" max="6913" width="14.42578125" style="1" customWidth="1"/>
    <col min="6914" max="6914" width="15.28515625" style="1" customWidth="1"/>
    <col min="6915" max="7159" width="11.42578125" style="1"/>
    <col min="7160" max="7160" width="54.85546875" style="1" customWidth="1"/>
    <col min="7161" max="7161" width="15.140625" style="1" customWidth="1"/>
    <col min="7162" max="7162" width="39" style="1" customWidth="1"/>
    <col min="7163" max="7163" width="14.85546875" style="1" customWidth="1"/>
    <col min="7164" max="7164" width="12.42578125" style="1" customWidth="1"/>
    <col min="7165" max="7165" width="13.85546875" style="1" customWidth="1"/>
    <col min="7166" max="7166" width="14.28515625" style="1" customWidth="1"/>
    <col min="7167" max="7167" width="17.28515625" style="1" bestFit="1" customWidth="1"/>
    <col min="7168" max="7168" width="17.28515625" style="1" customWidth="1"/>
    <col min="7169" max="7169" width="14.42578125" style="1" customWidth="1"/>
    <col min="7170" max="7170" width="15.28515625" style="1" customWidth="1"/>
    <col min="7171" max="7415" width="11.42578125" style="1"/>
    <col min="7416" max="7416" width="54.85546875" style="1" customWidth="1"/>
    <col min="7417" max="7417" width="15.140625" style="1" customWidth="1"/>
    <col min="7418" max="7418" width="39" style="1" customWidth="1"/>
    <col min="7419" max="7419" width="14.85546875" style="1" customWidth="1"/>
    <col min="7420" max="7420" width="12.42578125" style="1" customWidth="1"/>
    <col min="7421" max="7421" width="13.85546875" style="1" customWidth="1"/>
    <col min="7422" max="7422" width="14.28515625" style="1" customWidth="1"/>
    <col min="7423" max="7423" width="17.28515625" style="1" bestFit="1" customWidth="1"/>
    <col min="7424" max="7424" width="17.28515625" style="1" customWidth="1"/>
    <col min="7425" max="7425" width="14.42578125" style="1" customWidth="1"/>
    <col min="7426" max="7426" width="15.28515625" style="1" customWidth="1"/>
    <col min="7427" max="7671" width="11.42578125" style="1"/>
    <col min="7672" max="7672" width="54.85546875" style="1" customWidth="1"/>
    <col min="7673" max="7673" width="15.140625" style="1" customWidth="1"/>
    <col min="7674" max="7674" width="39" style="1" customWidth="1"/>
    <col min="7675" max="7675" width="14.85546875" style="1" customWidth="1"/>
    <col min="7676" max="7676" width="12.42578125" style="1" customWidth="1"/>
    <col min="7677" max="7677" width="13.85546875" style="1" customWidth="1"/>
    <col min="7678" max="7678" width="14.28515625" style="1" customWidth="1"/>
    <col min="7679" max="7679" width="17.28515625" style="1" bestFit="1" customWidth="1"/>
    <col min="7680" max="7680" width="17.28515625" style="1" customWidth="1"/>
    <col min="7681" max="7681" width="14.42578125" style="1" customWidth="1"/>
    <col min="7682" max="7682" width="15.28515625" style="1" customWidth="1"/>
    <col min="7683" max="7927" width="11.42578125" style="1"/>
    <col min="7928" max="7928" width="54.85546875" style="1" customWidth="1"/>
    <col min="7929" max="7929" width="15.140625" style="1" customWidth="1"/>
    <col min="7930" max="7930" width="39" style="1" customWidth="1"/>
    <col min="7931" max="7931" width="14.85546875" style="1" customWidth="1"/>
    <col min="7932" max="7932" width="12.42578125" style="1" customWidth="1"/>
    <col min="7933" max="7933" width="13.85546875" style="1" customWidth="1"/>
    <col min="7934" max="7934" width="14.28515625" style="1" customWidth="1"/>
    <col min="7935" max="7935" width="17.28515625" style="1" bestFit="1" customWidth="1"/>
    <col min="7936" max="7936" width="17.28515625" style="1" customWidth="1"/>
    <col min="7937" max="7937" width="14.42578125" style="1" customWidth="1"/>
    <col min="7938" max="7938" width="15.28515625" style="1" customWidth="1"/>
    <col min="7939" max="8183" width="11.42578125" style="1"/>
    <col min="8184" max="8184" width="54.85546875" style="1" customWidth="1"/>
    <col min="8185" max="8185" width="15.140625" style="1" customWidth="1"/>
    <col min="8186" max="8186" width="39" style="1" customWidth="1"/>
    <col min="8187" max="8187" width="14.85546875" style="1" customWidth="1"/>
    <col min="8188" max="8188" width="12.42578125" style="1" customWidth="1"/>
    <col min="8189" max="8189" width="13.85546875" style="1" customWidth="1"/>
    <col min="8190" max="8190" width="14.28515625" style="1" customWidth="1"/>
    <col min="8191" max="8191" width="17.28515625" style="1" bestFit="1" customWidth="1"/>
    <col min="8192" max="8192" width="17.28515625" style="1" customWidth="1"/>
    <col min="8193" max="8193" width="14.42578125" style="1" customWidth="1"/>
    <col min="8194" max="8194" width="15.28515625" style="1" customWidth="1"/>
    <col min="8195" max="8439" width="11.42578125" style="1"/>
    <col min="8440" max="8440" width="54.85546875" style="1" customWidth="1"/>
    <col min="8441" max="8441" width="15.140625" style="1" customWidth="1"/>
    <col min="8442" max="8442" width="39" style="1" customWidth="1"/>
    <col min="8443" max="8443" width="14.85546875" style="1" customWidth="1"/>
    <col min="8444" max="8444" width="12.42578125" style="1" customWidth="1"/>
    <col min="8445" max="8445" width="13.85546875" style="1" customWidth="1"/>
    <col min="8446" max="8446" width="14.28515625" style="1" customWidth="1"/>
    <col min="8447" max="8447" width="17.28515625" style="1" bestFit="1" customWidth="1"/>
    <col min="8448" max="8448" width="17.28515625" style="1" customWidth="1"/>
    <col min="8449" max="8449" width="14.42578125" style="1" customWidth="1"/>
    <col min="8450" max="8450" width="15.28515625" style="1" customWidth="1"/>
    <col min="8451" max="8695" width="11.42578125" style="1"/>
    <col min="8696" max="8696" width="54.85546875" style="1" customWidth="1"/>
    <col min="8697" max="8697" width="15.140625" style="1" customWidth="1"/>
    <col min="8698" max="8698" width="39" style="1" customWidth="1"/>
    <col min="8699" max="8699" width="14.85546875" style="1" customWidth="1"/>
    <col min="8700" max="8700" width="12.42578125" style="1" customWidth="1"/>
    <col min="8701" max="8701" width="13.85546875" style="1" customWidth="1"/>
    <col min="8702" max="8702" width="14.28515625" style="1" customWidth="1"/>
    <col min="8703" max="8703" width="17.28515625" style="1" bestFit="1" customWidth="1"/>
    <col min="8704" max="8704" width="17.28515625" style="1" customWidth="1"/>
    <col min="8705" max="8705" width="14.42578125" style="1" customWidth="1"/>
    <col min="8706" max="8706" width="15.28515625" style="1" customWidth="1"/>
    <col min="8707" max="8951" width="11.42578125" style="1"/>
    <col min="8952" max="8952" width="54.85546875" style="1" customWidth="1"/>
    <col min="8953" max="8953" width="15.140625" style="1" customWidth="1"/>
    <col min="8954" max="8954" width="39" style="1" customWidth="1"/>
    <col min="8955" max="8955" width="14.85546875" style="1" customWidth="1"/>
    <col min="8956" max="8956" width="12.42578125" style="1" customWidth="1"/>
    <col min="8957" max="8957" width="13.85546875" style="1" customWidth="1"/>
    <col min="8958" max="8958" width="14.28515625" style="1" customWidth="1"/>
    <col min="8959" max="8959" width="17.28515625" style="1" bestFit="1" customWidth="1"/>
    <col min="8960" max="8960" width="17.28515625" style="1" customWidth="1"/>
    <col min="8961" max="8961" width="14.42578125" style="1" customWidth="1"/>
    <col min="8962" max="8962" width="15.28515625" style="1" customWidth="1"/>
    <col min="8963" max="9207" width="11.42578125" style="1"/>
    <col min="9208" max="9208" width="54.85546875" style="1" customWidth="1"/>
    <col min="9209" max="9209" width="15.140625" style="1" customWidth="1"/>
    <col min="9210" max="9210" width="39" style="1" customWidth="1"/>
    <col min="9211" max="9211" width="14.85546875" style="1" customWidth="1"/>
    <col min="9212" max="9212" width="12.42578125" style="1" customWidth="1"/>
    <col min="9213" max="9213" width="13.85546875" style="1" customWidth="1"/>
    <col min="9214" max="9214" width="14.28515625" style="1" customWidth="1"/>
    <col min="9215" max="9215" width="17.28515625" style="1" bestFit="1" customWidth="1"/>
    <col min="9216" max="9216" width="17.28515625" style="1" customWidth="1"/>
    <col min="9217" max="9217" width="14.42578125" style="1" customWidth="1"/>
    <col min="9218" max="9218" width="15.28515625" style="1" customWidth="1"/>
    <col min="9219" max="9463" width="11.42578125" style="1"/>
    <col min="9464" max="9464" width="54.85546875" style="1" customWidth="1"/>
    <col min="9465" max="9465" width="15.140625" style="1" customWidth="1"/>
    <col min="9466" max="9466" width="39" style="1" customWidth="1"/>
    <col min="9467" max="9467" width="14.85546875" style="1" customWidth="1"/>
    <col min="9468" max="9468" width="12.42578125" style="1" customWidth="1"/>
    <col min="9469" max="9469" width="13.85546875" style="1" customWidth="1"/>
    <col min="9470" max="9470" width="14.28515625" style="1" customWidth="1"/>
    <col min="9471" max="9471" width="17.28515625" style="1" bestFit="1" customWidth="1"/>
    <col min="9472" max="9472" width="17.28515625" style="1" customWidth="1"/>
    <col min="9473" max="9473" width="14.42578125" style="1" customWidth="1"/>
    <col min="9474" max="9474" width="15.28515625" style="1" customWidth="1"/>
    <col min="9475" max="9719" width="11.42578125" style="1"/>
    <col min="9720" max="9720" width="54.85546875" style="1" customWidth="1"/>
    <col min="9721" max="9721" width="15.140625" style="1" customWidth="1"/>
    <col min="9722" max="9722" width="39" style="1" customWidth="1"/>
    <col min="9723" max="9723" width="14.85546875" style="1" customWidth="1"/>
    <col min="9724" max="9724" width="12.42578125" style="1" customWidth="1"/>
    <col min="9725" max="9725" width="13.85546875" style="1" customWidth="1"/>
    <col min="9726" max="9726" width="14.28515625" style="1" customWidth="1"/>
    <col min="9727" max="9727" width="17.28515625" style="1" bestFit="1" customWidth="1"/>
    <col min="9728" max="9728" width="17.28515625" style="1" customWidth="1"/>
    <col min="9729" max="9729" width="14.42578125" style="1" customWidth="1"/>
    <col min="9730" max="9730" width="15.28515625" style="1" customWidth="1"/>
    <col min="9731" max="9975" width="11.42578125" style="1"/>
    <col min="9976" max="9976" width="54.85546875" style="1" customWidth="1"/>
    <col min="9977" max="9977" width="15.140625" style="1" customWidth="1"/>
    <col min="9978" max="9978" width="39" style="1" customWidth="1"/>
    <col min="9979" max="9979" width="14.85546875" style="1" customWidth="1"/>
    <col min="9980" max="9980" width="12.42578125" style="1" customWidth="1"/>
    <col min="9981" max="9981" width="13.85546875" style="1" customWidth="1"/>
    <col min="9982" max="9982" width="14.28515625" style="1" customWidth="1"/>
    <col min="9983" max="9983" width="17.28515625" style="1" bestFit="1" customWidth="1"/>
    <col min="9984" max="9984" width="17.28515625" style="1" customWidth="1"/>
    <col min="9985" max="9985" width="14.42578125" style="1" customWidth="1"/>
    <col min="9986" max="9986" width="15.28515625" style="1" customWidth="1"/>
    <col min="9987" max="10231" width="11.42578125" style="1"/>
    <col min="10232" max="10232" width="54.85546875" style="1" customWidth="1"/>
    <col min="10233" max="10233" width="15.140625" style="1" customWidth="1"/>
    <col min="10234" max="10234" width="39" style="1" customWidth="1"/>
    <col min="10235" max="10235" width="14.85546875" style="1" customWidth="1"/>
    <col min="10236" max="10236" width="12.42578125" style="1" customWidth="1"/>
    <col min="10237" max="10237" width="13.85546875" style="1" customWidth="1"/>
    <col min="10238" max="10238" width="14.28515625" style="1" customWidth="1"/>
    <col min="10239" max="10239" width="17.28515625" style="1" bestFit="1" customWidth="1"/>
    <col min="10240" max="10240" width="17.28515625" style="1" customWidth="1"/>
    <col min="10241" max="10241" width="14.42578125" style="1" customWidth="1"/>
    <col min="10242" max="10242" width="15.28515625" style="1" customWidth="1"/>
    <col min="10243" max="10487" width="11.42578125" style="1"/>
    <col min="10488" max="10488" width="54.85546875" style="1" customWidth="1"/>
    <col min="10489" max="10489" width="15.140625" style="1" customWidth="1"/>
    <col min="10490" max="10490" width="39" style="1" customWidth="1"/>
    <col min="10491" max="10491" width="14.85546875" style="1" customWidth="1"/>
    <col min="10492" max="10492" width="12.42578125" style="1" customWidth="1"/>
    <col min="10493" max="10493" width="13.85546875" style="1" customWidth="1"/>
    <col min="10494" max="10494" width="14.28515625" style="1" customWidth="1"/>
    <col min="10495" max="10495" width="17.28515625" style="1" bestFit="1" customWidth="1"/>
    <col min="10496" max="10496" width="17.28515625" style="1" customWidth="1"/>
    <col min="10497" max="10497" width="14.42578125" style="1" customWidth="1"/>
    <col min="10498" max="10498" width="15.28515625" style="1" customWidth="1"/>
    <col min="10499" max="10743" width="11.42578125" style="1"/>
    <col min="10744" max="10744" width="54.85546875" style="1" customWidth="1"/>
    <col min="10745" max="10745" width="15.140625" style="1" customWidth="1"/>
    <col min="10746" max="10746" width="39" style="1" customWidth="1"/>
    <col min="10747" max="10747" width="14.85546875" style="1" customWidth="1"/>
    <col min="10748" max="10748" width="12.42578125" style="1" customWidth="1"/>
    <col min="10749" max="10749" width="13.85546875" style="1" customWidth="1"/>
    <col min="10750" max="10750" width="14.28515625" style="1" customWidth="1"/>
    <col min="10751" max="10751" width="17.28515625" style="1" bestFit="1" customWidth="1"/>
    <col min="10752" max="10752" width="17.28515625" style="1" customWidth="1"/>
    <col min="10753" max="10753" width="14.42578125" style="1" customWidth="1"/>
    <col min="10754" max="10754" width="15.28515625" style="1" customWidth="1"/>
    <col min="10755" max="10999" width="11.42578125" style="1"/>
    <col min="11000" max="11000" width="54.85546875" style="1" customWidth="1"/>
    <col min="11001" max="11001" width="15.140625" style="1" customWidth="1"/>
    <col min="11002" max="11002" width="39" style="1" customWidth="1"/>
    <col min="11003" max="11003" width="14.85546875" style="1" customWidth="1"/>
    <col min="11004" max="11004" width="12.42578125" style="1" customWidth="1"/>
    <col min="11005" max="11005" width="13.85546875" style="1" customWidth="1"/>
    <col min="11006" max="11006" width="14.28515625" style="1" customWidth="1"/>
    <col min="11007" max="11007" width="17.28515625" style="1" bestFit="1" customWidth="1"/>
    <col min="11008" max="11008" width="17.28515625" style="1" customWidth="1"/>
    <col min="11009" max="11009" width="14.42578125" style="1" customWidth="1"/>
    <col min="11010" max="11010" width="15.28515625" style="1" customWidth="1"/>
    <col min="11011" max="11255" width="11.42578125" style="1"/>
    <col min="11256" max="11256" width="54.85546875" style="1" customWidth="1"/>
    <col min="11257" max="11257" width="15.140625" style="1" customWidth="1"/>
    <col min="11258" max="11258" width="39" style="1" customWidth="1"/>
    <col min="11259" max="11259" width="14.85546875" style="1" customWidth="1"/>
    <col min="11260" max="11260" width="12.42578125" style="1" customWidth="1"/>
    <col min="11261" max="11261" width="13.85546875" style="1" customWidth="1"/>
    <col min="11262" max="11262" width="14.28515625" style="1" customWidth="1"/>
    <col min="11263" max="11263" width="17.28515625" style="1" bestFit="1" customWidth="1"/>
    <col min="11264" max="11264" width="17.28515625" style="1" customWidth="1"/>
    <col min="11265" max="11265" width="14.42578125" style="1" customWidth="1"/>
    <col min="11266" max="11266" width="15.28515625" style="1" customWidth="1"/>
    <col min="11267" max="11511" width="11.42578125" style="1"/>
    <col min="11512" max="11512" width="54.85546875" style="1" customWidth="1"/>
    <col min="11513" max="11513" width="15.140625" style="1" customWidth="1"/>
    <col min="11514" max="11514" width="39" style="1" customWidth="1"/>
    <col min="11515" max="11515" width="14.85546875" style="1" customWidth="1"/>
    <col min="11516" max="11516" width="12.42578125" style="1" customWidth="1"/>
    <col min="11517" max="11517" width="13.85546875" style="1" customWidth="1"/>
    <col min="11518" max="11518" width="14.28515625" style="1" customWidth="1"/>
    <col min="11519" max="11519" width="17.28515625" style="1" bestFit="1" customWidth="1"/>
    <col min="11520" max="11520" width="17.28515625" style="1" customWidth="1"/>
    <col min="11521" max="11521" width="14.42578125" style="1" customWidth="1"/>
    <col min="11522" max="11522" width="15.28515625" style="1" customWidth="1"/>
    <col min="11523" max="11767" width="11.42578125" style="1"/>
    <col min="11768" max="11768" width="54.85546875" style="1" customWidth="1"/>
    <col min="11769" max="11769" width="15.140625" style="1" customWidth="1"/>
    <col min="11770" max="11770" width="39" style="1" customWidth="1"/>
    <col min="11771" max="11771" width="14.85546875" style="1" customWidth="1"/>
    <col min="11772" max="11772" width="12.42578125" style="1" customWidth="1"/>
    <col min="11773" max="11773" width="13.85546875" style="1" customWidth="1"/>
    <col min="11774" max="11774" width="14.28515625" style="1" customWidth="1"/>
    <col min="11775" max="11775" width="17.28515625" style="1" bestFit="1" customWidth="1"/>
    <col min="11776" max="11776" width="17.28515625" style="1" customWidth="1"/>
    <col min="11777" max="11777" width="14.42578125" style="1" customWidth="1"/>
    <col min="11778" max="11778" width="15.28515625" style="1" customWidth="1"/>
    <col min="11779" max="12023" width="11.42578125" style="1"/>
    <col min="12024" max="12024" width="54.85546875" style="1" customWidth="1"/>
    <col min="12025" max="12025" width="15.140625" style="1" customWidth="1"/>
    <col min="12026" max="12026" width="39" style="1" customWidth="1"/>
    <col min="12027" max="12027" width="14.85546875" style="1" customWidth="1"/>
    <col min="12028" max="12028" width="12.42578125" style="1" customWidth="1"/>
    <col min="12029" max="12029" width="13.85546875" style="1" customWidth="1"/>
    <col min="12030" max="12030" width="14.28515625" style="1" customWidth="1"/>
    <col min="12031" max="12031" width="17.28515625" style="1" bestFit="1" customWidth="1"/>
    <col min="12032" max="12032" width="17.28515625" style="1" customWidth="1"/>
    <col min="12033" max="12033" width="14.42578125" style="1" customWidth="1"/>
    <col min="12034" max="12034" width="15.28515625" style="1" customWidth="1"/>
    <col min="12035" max="12279" width="11.42578125" style="1"/>
    <col min="12280" max="12280" width="54.85546875" style="1" customWidth="1"/>
    <col min="12281" max="12281" width="15.140625" style="1" customWidth="1"/>
    <col min="12282" max="12282" width="39" style="1" customWidth="1"/>
    <col min="12283" max="12283" width="14.85546875" style="1" customWidth="1"/>
    <col min="12284" max="12284" width="12.42578125" style="1" customWidth="1"/>
    <col min="12285" max="12285" width="13.85546875" style="1" customWidth="1"/>
    <col min="12286" max="12286" width="14.28515625" style="1" customWidth="1"/>
    <col min="12287" max="12287" width="17.28515625" style="1" bestFit="1" customWidth="1"/>
    <col min="12288" max="12288" width="17.28515625" style="1" customWidth="1"/>
    <col min="12289" max="12289" width="14.42578125" style="1" customWidth="1"/>
    <col min="12290" max="12290" width="15.28515625" style="1" customWidth="1"/>
    <col min="12291" max="12535" width="11.42578125" style="1"/>
    <col min="12536" max="12536" width="54.85546875" style="1" customWidth="1"/>
    <col min="12537" max="12537" width="15.140625" style="1" customWidth="1"/>
    <col min="12538" max="12538" width="39" style="1" customWidth="1"/>
    <col min="12539" max="12539" width="14.85546875" style="1" customWidth="1"/>
    <col min="12540" max="12540" width="12.42578125" style="1" customWidth="1"/>
    <col min="12541" max="12541" width="13.85546875" style="1" customWidth="1"/>
    <col min="12542" max="12542" width="14.28515625" style="1" customWidth="1"/>
    <col min="12543" max="12543" width="17.28515625" style="1" bestFit="1" customWidth="1"/>
    <col min="12544" max="12544" width="17.28515625" style="1" customWidth="1"/>
    <col min="12545" max="12545" width="14.42578125" style="1" customWidth="1"/>
    <col min="12546" max="12546" width="15.28515625" style="1" customWidth="1"/>
    <col min="12547" max="12791" width="11.42578125" style="1"/>
    <col min="12792" max="12792" width="54.85546875" style="1" customWidth="1"/>
    <col min="12793" max="12793" width="15.140625" style="1" customWidth="1"/>
    <col min="12794" max="12794" width="39" style="1" customWidth="1"/>
    <col min="12795" max="12795" width="14.85546875" style="1" customWidth="1"/>
    <col min="12796" max="12796" width="12.42578125" style="1" customWidth="1"/>
    <col min="12797" max="12797" width="13.85546875" style="1" customWidth="1"/>
    <col min="12798" max="12798" width="14.28515625" style="1" customWidth="1"/>
    <col min="12799" max="12799" width="17.28515625" style="1" bestFit="1" customWidth="1"/>
    <col min="12800" max="12800" width="17.28515625" style="1" customWidth="1"/>
    <col min="12801" max="12801" width="14.42578125" style="1" customWidth="1"/>
    <col min="12802" max="12802" width="15.28515625" style="1" customWidth="1"/>
    <col min="12803" max="13047" width="11.42578125" style="1"/>
    <col min="13048" max="13048" width="54.85546875" style="1" customWidth="1"/>
    <col min="13049" max="13049" width="15.140625" style="1" customWidth="1"/>
    <col min="13050" max="13050" width="39" style="1" customWidth="1"/>
    <col min="13051" max="13051" width="14.85546875" style="1" customWidth="1"/>
    <col min="13052" max="13052" width="12.42578125" style="1" customWidth="1"/>
    <col min="13053" max="13053" width="13.85546875" style="1" customWidth="1"/>
    <col min="13054" max="13054" width="14.28515625" style="1" customWidth="1"/>
    <col min="13055" max="13055" width="17.28515625" style="1" bestFit="1" customWidth="1"/>
    <col min="13056" max="13056" width="17.28515625" style="1" customWidth="1"/>
    <col min="13057" max="13057" width="14.42578125" style="1" customWidth="1"/>
    <col min="13058" max="13058" width="15.28515625" style="1" customWidth="1"/>
    <col min="13059" max="13303" width="11.42578125" style="1"/>
    <col min="13304" max="13304" width="54.85546875" style="1" customWidth="1"/>
    <col min="13305" max="13305" width="15.140625" style="1" customWidth="1"/>
    <col min="13306" max="13306" width="39" style="1" customWidth="1"/>
    <col min="13307" max="13307" width="14.85546875" style="1" customWidth="1"/>
    <col min="13308" max="13308" width="12.42578125" style="1" customWidth="1"/>
    <col min="13309" max="13309" width="13.85546875" style="1" customWidth="1"/>
    <col min="13310" max="13310" width="14.28515625" style="1" customWidth="1"/>
    <col min="13311" max="13311" width="17.28515625" style="1" bestFit="1" customWidth="1"/>
    <col min="13312" max="13312" width="17.28515625" style="1" customWidth="1"/>
    <col min="13313" max="13313" width="14.42578125" style="1" customWidth="1"/>
    <col min="13314" max="13314" width="15.28515625" style="1" customWidth="1"/>
    <col min="13315" max="13559" width="11.42578125" style="1"/>
    <col min="13560" max="13560" width="54.85546875" style="1" customWidth="1"/>
    <col min="13561" max="13561" width="15.140625" style="1" customWidth="1"/>
    <col min="13562" max="13562" width="39" style="1" customWidth="1"/>
    <col min="13563" max="13563" width="14.85546875" style="1" customWidth="1"/>
    <col min="13564" max="13564" width="12.42578125" style="1" customWidth="1"/>
    <col min="13565" max="13565" width="13.85546875" style="1" customWidth="1"/>
    <col min="13566" max="13566" width="14.28515625" style="1" customWidth="1"/>
    <col min="13567" max="13567" width="17.28515625" style="1" bestFit="1" customWidth="1"/>
    <col min="13568" max="13568" width="17.28515625" style="1" customWidth="1"/>
    <col min="13569" max="13569" width="14.42578125" style="1" customWidth="1"/>
    <col min="13570" max="13570" width="15.28515625" style="1" customWidth="1"/>
    <col min="13571" max="13815" width="11.42578125" style="1"/>
    <col min="13816" max="13816" width="54.85546875" style="1" customWidth="1"/>
    <col min="13817" max="13817" width="15.140625" style="1" customWidth="1"/>
    <col min="13818" max="13818" width="39" style="1" customWidth="1"/>
    <col min="13819" max="13819" width="14.85546875" style="1" customWidth="1"/>
    <col min="13820" max="13820" width="12.42578125" style="1" customWidth="1"/>
    <col min="13821" max="13821" width="13.85546875" style="1" customWidth="1"/>
    <col min="13822" max="13822" width="14.28515625" style="1" customWidth="1"/>
    <col min="13823" max="13823" width="17.28515625" style="1" bestFit="1" customWidth="1"/>
    <col min="13824" max="13824" width="17.28515625" style="1" customWidth="1"/>
    <col min="13825" max="13825" width="14.42578125" style="1" customWidth="1"/>
    <col min="13826" max="13826" width="15.28515625" style="1" customWidth="1"/>
    <col min="13827" max="14071" width="11.42578125" style="1"/>
    <col min="14072" max="14072" width="54.85546875" style="1" customWidth="1"/>
    <col min="14073" max="14073" width="15.140625" style="1" customWidth="1"/>
    <col min="14074" max="14074" width="39" style="1" customWidth="1"/>
    <col min="14075" max="14075" width="14.85546875" style="1" customWidth="1"/>
    <col min="14076" max="14076" width="12.42578125" style="1" customWidth="1"/>
    <col min="14077" max="14077" width="13.85546875" style="1" customWidth="1"/>
    <col min="14078" max="14078" width="14.28515625" style="1" customWidth="1"/>
    <col min="14079" max="14079" width="17.28515625" style="1" bestFit="1" customWidth="1"/>
    <col min="14080" max="14080" width="17.28515625" style="1" customWidth="1"/>
    <col min="14081" max="14081" width="14.42578125" style="1" customWidth="1"/>
    <col min="14082" max="14082" width="15.28515625" style="1" customWidth="1"/>
    <col min="14083" max="14327" width="11.42578125" style="1"/>
    <col min="14328" max="14328" width="54.85546875" style="1" customWidth="1"/>
    <col min="14329" max="14329" width="15.140625" style="1" customWidth="1"/>
    <col min="14330" max="14330" width="39" style="1" customWidth="1"/>
    <col min="14331" max="14331" width="14.85546875" style="1" customWidth="1"/>
    <col min="14332" max="14332" width="12.42578125" style="1" customWidth="1"/>
    <col min="14333" max="14333" width="13.85546875" style="1" customWidth="1"/>
    <col min="14334" max="14334" width="14.28515625" style="1" customWidth="1"/>
    <col min="14335" max="14335" width="17.28515625" style="1" bestFit="1" customWidth="1"/>
    <col min="14336" max="14336" width="17.28515625" style="1" customWidth="1"/>
    <col min="14337" max="14337" width="14.42578125" style="1" customWidth="1"/>
    <col min="14338" max="14338" width="15.28515625" style="1" customWidth="1"/>
    <col min="14339" max="14583" width="11.42578125" style="1"/>
    <col min="14584" max="14584" width="54.85546875" style="1" customWidth="1"/>
    <col min="14585" max="14585" width="15.140625" style="1" customWidth="1"/>
    <col min="14586" max="14586" width="39" style="1" customWidth="1"/>
    <col min="14587" max="14587" width="14.85546875" style="1" customWidth="1"/>
    <col min="14588" max="14588" width="12.42578125" style="1" customWidth="1"/>
    <col min="14589" max="14589" width="13.85546875" style="1" customWidth="1"/>
    <col min="14590" max="14590" width="14.28515625" style="1" customWidth="1"/>
    <col min="14591" max="14591" width="17.28515625" style="1" bestFit="1" customWidth="1"/>
    <col min="14592" max="14592" width="17.28515625" style="1" customWidth="1"/>
    <col min="14593" max="14593" width="14.42578125" style="1" customWidth="1"/>
    <col min="14594" max="14594" width="15.28515625" style="1" customWidth="1"/>
    <col min="14595" max="14839" width="11.42578125" style="1"/>
    <col min="14840" max="14840" width="54.85546875" style="1" customWidth="1"/>
    <col min="14841" max="14841" width="15.140625" style="1" customWidth="1"/>
    <col min="14842" max="14842" width="39" style="1" customWidth="1"/>
    <col min="14843" max="14843" width="14.85546875" style="1" customWidth="1"/>
    <col min="14844" max="14844" width="12.42578125" style="1" customWidth="1"/>
    <col min="14845" max="14845" width="13.85546875" style="1" customWidth="1"/>
    <col min="14846" max="14846" width="14.28515625" style="1" customWidth="1"/>
    <col min="14847" max="14847" width="17.28515625" style="1" bestFit="1" customWidth="1"/>
    <col min="14848" max="14848" width="17.28515625" style="1" customWidth="1"/>
    <col min="14849" max="14849" width="14.42578125" style="1" customWidth="1"/>
    <col min="14850" max="14850" width="15.28515625" style="1" customWidth="1"/>
    <col min="14851" max="15095" width="11.42578125" style="1"/>
    <col min="15096" max="15096" width="54.85546875" style="1" customWidth="1"/>
    <col min="15097" max="15097" width="15.140625" style="1" customWidth="1"/>
    <col min="15098" max="15098" width="39" style="1" customWidth="1"/>
    <col min="15099" max="15099" width="14.85546875" style="1" customWidth="1"/>
    <col min="15100" max="15100" width="12.42578125" style="1" customWidth="1"/>
    <col min="15101" max="15101" width="13.85546875" style="1" customWidth="1"/>
    <col min="15102" max="15102" width="14.28515625" style="1" customWidth="1"/>
    <col min="15103" max="15103" width="17.28515625" style="1" bestFit="1" customWidth="1"/>
    <col min="15104" max="15104" width="17.28515625" style="1" customWidth="1"/>
    <col min="15105" max="15105" width="14.42578125" style="1" customWidth="1"/>
    <col min="15106" max="15106" width="15.28515625" style="1" customWidth="1"/>
    <col min="15107" max="15351" width="11.42578125" style="1"/>
    <col min="15352" max="15352" width="54.85546875" style="1" customWidth="1"/>
    <col min="15353" max="15353" width="15.140625" style="1" customWidth="1"/>
    <col min="15354" max="15354" width="39" style="1" customWidth="1"/>
    <col min="15355" max="15355" width="14.85546875" style="1" customWidth="1"/>
    <col min="15356" max="15356" width="12.42578125" style="1" customWidth="1"/>
    <col min="15357" max="15357" width="13.85546875" style="1" customWidth="1"/>
    <col min="15358" max="15358" width="14.28515625" style="1" customWidth="1"/>
    <col min="15359" max="15359" width="17.28515625" style="1" bestFit="1" customWidth="1"/>
    <col min="15360" max="15360" width="17.28515625" style="1" customWidth="1"/>
    <col min="15361" max="15361" width="14.42578125" style="1" customWidth="1"/>
    <col min="15362" max="15362" width="15.28515625" style="1" customWidth="1"/>
    <col min="15363" max="15607" width="11.42578125" style="1"/>
    <col min="15608" max="15608" width="54.85546875" style="1" customWidth="1"/>
    <col min="15609" max="15609" width="15.140625" style="1" customWidth="1"/>
    <col min="15610" max="15610" width="39" style="1" customWidth="1"/>
    <col min="15611" max="15611" width="14.85546875" style="1" customWidth="1"/>
    <col min="15612" max="15612" width="12.42578125" style="1" customWidth="1"/>
    <col min="15613" max="15613" width="13.85546875" style="1" customWidth="1"/>
    <col min="15614" max="15614" width="14.28515625" style="1" customWidth="1"/>
    <col min="15615" max="15615" width="17.28515625" style="1" bestFit="1" customWidth="1"/>
    <col min="15616" max="15616" width="17.28515625" style="1" customWidth="1"/>
    <col min="15617" max="15617" width="14.42578125" style="1" customWidth="1"/>
    <col min="15618" max="15618" width="15.28515625" style="1" customWidth="1"/>
    <col min="15619" max="15863" width="11.42578125" style="1"/>
    <col min="15864" max="15864" width="54.85546875" style="1" customWidth="1"/>
    <col min="15865" max="15865" width="15.140625" style="1" customWidth="1"/>
    <col min="15866" max="15866" width="39" style="1" customWidth="1"/>
    <col min="15867" max="15867" width="14.85546875" style="1" customWidth="1"/>
    <col min="15868" max="15868" width="12.42578125" style="1" customWidth="1"/>
    <col min="15869" max="15869" width="13.85546875" style="1" customWidth="1"/>
    <col min="15870" max="15870" width="14.28515625" style="1" customWidth="1"/>
    <col min="15871" max="15871" width="17.28515625" style="1" bestFit="1" customWidth="1"/>
    <col min="15872" max="15872" width="17.28515625" style="1" customWidth="1"/>
    <col min="15873" max="15873" width="14.42578125" style="1" customWidth="1"/>
    <col min="15874" max="15874" width="15.28515625" style="1" customWidth="1"/>
    <col min="15875" max="16119" width="11.42578125" style="1"/>
    <col min="16120" max="16120" width="54.85546875" style="1" customWidth="1"/>
    <col min="16121" max="16121" width="15.140625" style="1" customWidth="1"/>
    <col min="16122" max="16122" width="39" style="1" customWidth="1"/>
    <col min="16123" max="16123" width="14.85546875" style="1" customWidth="1"/>
    <col min="16124" max="16124" width="12.42578125" style="1" customWidth="1"/>
    <col min="16125" max="16125" width="13.85546875" style="1" customWidth="1"/>
    <col min="16126" max="16126" width="14.28515625" style="1" customWidth="1"/>
    <col min="16127" max="16127" width="17.28515625" style="1" bestFit="1" customWidth="1"/>
    <col min="16128" max="16128" width="17.28515625" style="1" customWidth="1"/>
    <col min="16129" max="16129" width="14.42578125" style="1" customWidth="1"/>
    <col min="16130" max="16130" width="15.28515625" style="1" customWidth="1"/>
    <col min="16131" max="16384" width="11.42578125" style="1"/>
  </cols>
  <sheetData>
    <row r="5" spans="1:3" ht="18.75" x14ac:dyDescent="0.3">
      <c r="A5" s="114" t="s">
        <v>0</v>
      </c>
      <c r="B5" s="114"/>
      <c r="C5" s="114"/>
    </row>
    <row r="6" spans="1:3" ht="20.25" x14ac:dyDescent="0.3">
      <c r="A6" s="115" t="s">
        <v>1</v>
      </c>
      <c r="B6" s="115"/>
      <c r="C6" s="115"/>
    </row>
    <row r="7" spans="1:3" x14ac:dyDescent="0.25">
      <c r="A7" s="116" t="s">
        <v>721</v>
      </c>
      <c r="B7" s="116"/>
      <c r="C7" s="116"/>
    </row>
    <row r="9" spans="1:3" x14ac:dyDescent="0.25">
      <c r="A9" s="2"/>
      <c r="B9" s="2"/>
      <c r="C9" s="90" t="s">
        <v>2</v>
      </c>
    </row>
    <row r="10" spans="1:3" x14ac:dyDescent="0.25">
      <c r="A10" s="2"/>
      <c r="B10" s="2"/>
      <c r="C10" s="90" t="s">
        <v>6</v>
      </c>
    </row>
    <row r="11" spans="1:3" x14ac:dyDescent="0.25">
      <c r="A11" s="3" t="s">
        <v>7</v>
      </c>
      <c r="B11" s="3" t="s">
        <v>9</v>
      </c>
      <c r="C11" s="3" t="s">
        <v>10</v>
      </c>
    </row>
    <row r="12" spans="1:3" x14ac:dyDescent="0.25">
      <c r="A12" s="4" t="s">
        <v>12</v>
      </c>
      <c r="B12" s="5" t="s">
        <v>13</v>
      </c>
      <c r="C12" s="45">
        <v>284879.65000000002</v>
      </c>
    </row>
    <row r="13" spans="1:3" x14ac:dyDescent="0.25">
      <c r="A13" s="4" t="s">
        <v>14</v>
      </c>
      <c r="B13" s="5" t="s">
        <v>15</v>
      </c>
      <c r="C13" s="45">
        <v>273629.65000000002</v>
      </c>
    </row>
    <row r="14" spans="1:3" x14ac:dyDescent="0.25">
      <c r="A14" s="4" t="s">
        <v>16</v>
      </c>
      <c r="B14" s="5" t="s">
        <v>735</v>
      </c>
      <c r="C14" s="45">
        <v>273629.65000000002</v>
      </c>
    </row>
    <row r="15" spans="1:3" x14ac:dyDescent="0.25">
      <c r="A15" s="4" t="s">
        <v>17</v>
      </c>
      <c r="B15" s="5" t="s">
        <v>735</v>
      </c>
      <c r="C15" s="45">
        <v>272075.75</v>
      </c>
    </row>
    <row r="16" spans="1:3" x14ac:dyDescent="0.25">
      <c r="A16" s="4" t="s">
        <v>18</v>
      </c>
      <c r="B16" s="5" t="s">
        <v>15</v>
      </c>
      <c r="C16" s="45">
        <v>273629.65000000002</v>
      </c>
    </row>
    <row r="17" spans="1:3" x14ac:dyDescent="0.25">
      <c r="A17" s="8" t="s">
        <v>19</v>
      </c>
      <c r="B17" s="9" t="s">
        <v>20</v>
      </c>
      <c r="C17" s="45">
        <v>220173.40000000002</v>
      </c>
    </row>
    <row r="18" spans="1:3" x14ac:dyDescent="0.25">
      <c r="A18" s="4" t="s">
        <v>21</v>
      </c>
      <c r="B18" s="5" t="s">
        <v>586</v>
      </c>
      <c r="C18" s="45">
        <v>152126.84000000003</v>
      </c>
    </row>
    <row r="19" spans="1:3" x14ac:dyDescent="0.25">
      <c r="A19" s="8" t="s">
        <v>22</v>
      </c>
      <c r="B19" s="16" t="s">
        <v>23</v>
      </c>
      <c r="C19" s="45">
        <v>152126.84000000003</v>
      </c>
    </row>
    <row r="20" spans="1:3" x14ac:dyDescent="0.25">
      <c r="A20" s="10" t="s">
        <v>24</v>
      </c>
      <c r="B20" s="9" t="s">
        <v>25</v>
      </c>
      <c r="C20" s="45">
        <v>152126.84000000003</v>
      </c>
    </row>
    <row r="21" spans="1:3" x14ac:dyDescent="0.25">
      <c r="A21" s="11" t="s">
        <v>26</v>
      </c>
      <c r="B21" s="12" t="s">
        <v>589</v>
      </c>
      <c r="C21" s="45">
        <v>151349.89000000001</v>
      </c>
    </row>
    <row r="22" spans="1:3" x14ac:dyDescent="0.25">
      <c r="A22" s="13" t="s">
        <v>27</v>
      </c>
      <c r="B22" s="14" t="s">
        <v>28</v>
      </c>
      <c r="C22" s="45">
        <v>150572.94</v>
      </c>
    </row>
    <row r="23" spans="1:3" x14ac:dyDescent="0.25">
      <c r="A23" s="4" t="s">
        <v>29</v>
      </c>
      <c r="B23" s="5" t="s">
        <v>30</v>
      </c>
      <c r="C23" s="45">
        <v>152126.84000000003</v>
      </c>
    </row>
    <row r="24" spans="1:3" x14ac:dyDescent="0.25">
      <c r="A24" s="4" t="s">
        <v>31</v>
      </c>
      <c r="B24" s="16" t="s">
        <v>32</v>
      </c>
      <c r="C24" s="45">
        <v>152126.84000000003</v>
      </c>
    </row>
    <row r="25" spans="1:3" x14ac:dyDescent="0.25">
      <c r="A25" s="4" t="s">
        <v>33</v>
      </c>
      <c r="B25" s="5" t="s">
        <v>587</v>
      </c>
      <c r="C25" s="45">
        <v>152126.84000000003</v>
      </c>
    </row>
    <row r="26" spans="1:3" x14ac:dyDescent="0.25">
      <c r="A26" s="17" t="s">
        <v>34</v>
      </c>
      <c r="B26" s="18" t="s">
        <v>35</v>
      </c>
      <c r="C26" s="45">
        <v>152126.84000000003</v>
      </c>
    </row>
    <row r="27" spans="1:3" x14ac:dyDescent="0.25">
      <c r="A27" s="4" t="s">
        <v>36</v>
      </c>
      <c r="B27" s="5" t="s">
        <v>37</v>
      </c>
      <c r="C27" s="45">
        <v>150572.94</v>
      </c>
    </row>
    <row r="28" spans="1:3" x14ac:dyDescent="0.25">
      <c r="A28" s="6" t="s">
        <v>38</v>
      </c>
      <c r="B28" s="5" t="s">
        <v>39</v>
      </c>
      <c r="C28" s="45">
        <v>152126.84000000003</v>
      </c>
    </row>
    <row r="29" spans="1:3" x14ac:dyDescent="0.25">
      <c r="A29" s="17" t="s">
        <v>40</v>
      </c>
      <c r="B29" s="18" t="s">
        <v>41</v>
      </c>
      <c r="C29" s="45">
        <v>152126.84000000003</v>
      </c>
    </row>
    <row r="30" spans="1:3" x14ac:dyDescent="0.25">
      <c r="A30" s="4" t="s">
        <v>85</v>
      </c>
      <c r="B30" s="18" t="s">
        <v>588</v>
      </c>
      <c r="C30" s="45">
        <v>152126.83683500002</v>
      </c>
    </row>
    <row r="31" spans="1:3" x14ac:dyDescent="0.25">
      <c r="A31" s="10" t="s">
        <v>83</v>
      </c>
      <c r="B31" s="26" t="s">
        <v>675</v>
      </c>
      <c r="C31" s="45">
        <v>152126.84000000003</v>
      </c>
    </row>
    <row r="32" spans="1:3" x14ac:dyDescent="0.25">
      <c r="A32" s="6" t="s">
        <v>655</v>
      </c>
      <c r="B32" s="5" t="s">
        <v>647</v>
      </c>
      <c r="C32" s="45">
        <v>152126.84000000003</v>
      </c>
    </row>
    <row r="33" spans="1:3" ht="18.75" customHeight="1" x14ac:dyDescent="0.25">
      <c r="A33" s="11" t="s">
        <v>42</v>
      </c>
      <c r="B33" s="16" t="s">
        <v>43</v>
      </c>
      <c r="C33" s="45">
        <v>109105.01000000001</v>
      </c>
    </row>
    <row r="34" spans="1:3" x14ac:dyDescent="0.25">
      <c r="A34" s="4" t="s">
        <v>44</v>
      </c>
      <c r="B34" s="5" t="s">
        <v>45</v>
      </c>
      <c r="C34" s="45">
        <v>108328.06000000001</v>
      </c>
    </row>
    <row r="35" spans="1:3" x14ac:dyDescent="0.25">
      <c r="A35" s="4" t="s">
        <v>46</v>
      </c>
      <c r="B35" s="5" t="s">
        <v>47</v>
      </c>
      <c r="C35" s="45">
        <v>109105.01000000001</v>
      </c>
    </row>
    <row r="36" spans="1:3" x14ac:dyDescent="0.25">
      <c r="A36" s="4" t="s">
        <v>48</v>
      </c>
      <c r="B36" s="5" t="s">
        <v>49</v>
      </c>
      <c r="C36" s="45">
        <v>109105.01000000001</v>
      </c>
    </row>
    <row r="37" spans="1:3" x14ac:dyDescent="0.25">
      <c r="A37" s="4" t="s">
        <v>50</v>
      </c>
      <c r="B37" s="5" t="s">
        <v>51</v>
      </c>
      <c r="C37" s="45">
        <v>109105.01000000001</v>
      </c>
    </row>
    <row r="38" spans="1:3" x14ac:dyDescent="0.25">
      <c r="A38" s="4" t="s">
        <v>52</v>
      </c>
      <c r="B38" s="5" t="s">
        <v>53</v>
      </c>
      <c r="C38" s="45">
        <v>109105.01000000001</v>
      </c>
    </row>
    <row r="39" spans="1:3" x14ac:dyDescent="0.25">
      <c r="A39" s="11" t="s">
        <v>736</v>
      </c>
      <c r="B39" s="5" t="s">
        <v>45</v>
      </c>
      <c r="C39" s="45">
        <v>108328.06000000001</v>
      </c>
    </row>
    <row r="40" spans="1:3" x14ac:dyDescent="0.25">
      <c r="A40" s="4" t="s">
        <v>615</v>
      </c>
      <c r="B40" s="5" t="s">
        <v>54</v>
      </c>
      <c r="C40" s="45">
        <v>109105.01000000001</v>
      </c>
    </row>
    <row r="41" spans="1:3" x14ac:dyDescent="0.25">
      <c r="A41" s="6" t="s">
        <v>55</v>
      </c>
      <c r="B41" s="5" t="s">
        <v>56</v>
      </c>
      <c r="C41" s="45">
        <v>108069.08</v>
      </c>
    </row>
    <row r="42" spans="1:3" x14ac:dyDescent="0.25">
      <c r="A42" s="10" t="s">
        <v>266</v>
      </c>
      <c r="B42" s="92" t="s">
        <v>674</v>
      </c>
      <c r="C42" s="45">
        <v>109105.01000000001</v>
      </c>
    </row>
    <row r="43" spans="1:3" x14ac:dyDescent="0.25">
      <c r="A43" s="7" t="s">
        <v>57</v>
      </c>
      <c r="B43" s="9" t="s">
        <v>58</v>
      </c>
      <c r="C43" s="45">
        <v>127448.87000000001</v>
      </c>
    </row>
    <row r="44" spans="1:3" x14ac:dyDescent="0.25">
      <c r="A44" s="11" t="s">
        <v>59</v>
      </c>
      <c r="B44" s="12" t="s">
        <v>60</v>
      </c>
      <c r="C44" s="45">
        <v>127448.87000000001</v>
      </c>
    </row>
    <row r="45" spans="1:3" x14ac:dyDescent="0.25">
      <c r="A45" s="11" t="s">
        <v>61</v>
      </c>
      <c r="B45" s="12" t="s">
        <v>62</v>
      </c>
      <c r="C45" s="45">
        <v>90137.109999999986</v>
      </c>
    </row>
    <row r="46" spans="1:3" x14ac:dyDescent="0.25">
      <c r="A46" s="4" t="s">
        <v>63</v>
      </c>
      <c r="B46" s="5" t="s">
        <v>64</v>
      </c>
      <c r="C46" s="45">
        <v>90137.109999999986</v>
      </c>
    </row>
    <row r="47" spans="1:3" x14ac:dyDescent="0.25">
      <c r="A47" s="7" t="s">
        <v>678</v>
      </c>
      <c r="B47" s="9" t="s">
        <v>669</v>
      </c>
      <c r="C47" s="45">
        <v>89360.16</v>
      </c>
    </row>
    <row r="48" spans="1:3" x14ac:dyDescent="0.25">
      <c r="A48" s="4" t="s">
        <v>65</v>
      </c>
      <c r="B48" s="16" t="s">
        <v>66</v>
      </c>
      <c r="C48" s="45">
        <v>90137.109999999986</v>
      </c>
    </row>
    <row r="49" spans="1:3" ht="17.25" customHeight="1" x14ac:dyDescent="0.25">
      <c r="A49" s="4" t="s">
        <v>67</v>
      </c>
      <c r="B49" s="16" t="s">
        <v>68</v>
      </c>
      <c r="C49" s="45">
        <v>90137.109999999986</v>
      </c>
    </row>
    <row r="50" spans="1:3" ht="15" customHeight="1" x14ac:dyDescent="0.25">
      <c r="A50" s="4" t="s">
        <v>69</v>
      </c>
      <c r="B50" s="16" t="s">
        <v>70</v>
      </c>
      <c r="C50" s="45">
        <v>90137.109999999986</v>
      </c>
    </row>
    <row r="51" spans="1:3" x14ac:dyDescent="0.25">
      <c r="A51" s="4" t="s">
        <v>71</v>
      </c>
      <c r="B51" s="5" t="s">
        <v>72</v>
      </c>
      <c r="C51" s="45">
        <v>90137.109999999986</v>
      </c>
    </row>
    <row r="52" spans="1:3" x14ac:dyDescent="0.25">
      <c r="A52" s="6" t="s">
        <v>73</v>
      </c>
      <c r="B52" s="5" t="s">
        <v>74</v>
      </c>
      <c r="C52" s="45">
        <v>90137.109999999986</v>
      </c>
    </row>
    <row r="53" spans="1:3" x14ac:dyDescent="0.25">
      <c r="A53" s="6" t="s">
        <v>75</v>
      </c>
      <c r="B53" s="5" t="s">
        <v>76</v>
      </c>
      <c r="C53" s="45">
        <v>90137.109999999986</v>
      </c>
    </row>
    <row r="54" spans="1:3" x14ac:dyDescent="0.25">
      <c r="A54" s="10" t="s">
        <v>77</v>
      </c>
      <c r="B54" s="5" t="s">
        <v>78</v>
      </c>
      <c r="C54" s="45">
        <v>89360.16</v>
      </c>
    </row>
    <row r="55" spans="1:3" x14ac:dyDescent="0.25">
      <c r="A55" s="4" t="s">
        <v>80</v>
      </c>
      <c r="B55" s="12" t="s">
        <v>79</v>
      </c>
      <c r="C55" s="45">
        <v>117711.29</v>
      </c>
    </row>
    <row r="56" spans="1:3" x14ac:dyDescent="0.25">
      <c r="A56" s="10" t="s">
        <v>81</v>
      </c>
      <c r="B56" s="19" t="s">
        <v>82</v>
      </c>
      <c r="C56" s="45">
        <v>117711.29</v>
      </c>
    </row>
    <row r="57" spans="1:3" x14ac:dyDescent="0.25">
      <c r="A57" s="7" t="s">
        <v>92</v>
      </c>
      <c r="B57" s="19" t="s">
        <v>79</v>
      </c>
      <c r="C57" s="45">
        <v>116157.4</v>
      </c>
    </row>
    <row r="58" spans="1:3" x14ac:dyDescent="0.25">
      <c r="A58" s="7" t="s">
        <v>84</v>
      </c>
      <c r="B58" s="9" t="s">
        <v>82</v>
      </c>
      <c r="C58" s="45">
        <v>117711.29</v>
      </c>
    </row>
    <row r="59" spans="1:3" x14ac:dyDescent="0.25">
      <c r="A59" s="17" t="s">
        <v>86</v>
      </c>
      <c r="B59" s="5" t="s">
        <v>79</v>
      </c>
      <c r="C59" s="45">
        <v>117711.29</v>
      </c>
    </row>
    <row r="60" spans="1:3" x14ac:dyDescent="0.25">
      <c r="A60" s="11" t="s">
        <v>87</v>
      </c>
      <c r="B60" s="5" t="s">
        <v>79</v>
      </c>
      <c r="C60" s="45">
        <v>117711.29</v>
      </c>
    </row>
    <row r="61" spans="1:3" x14ac:dyDescent="0.25">
      <c r="A61" s="10" t="s">
        <v>88</v>
      </c>
      <c r="B61" s="19" t="s">
        <v>611</v>
      </c>
      <c r="C61" s="45">
        <v>99544.6</v>
      </c>
    </row>
    <row r="62" spans="1:3" x14ac:dyDescent="0.25">
      <c r="A62" s="10" t="s">
        <v>90</v>
      </c>
      <c r="B62" s="19" t="s">
        <v>89</v>
      </c>
      <c r="C62" s="45">
        <v>99544.6</v>
      </c>
    </row>
    <row r="63" spans="1:3" x14ac:dyDescent="0.25">
      <c r="A63" s="11" t="s">
        <v>91</v>
      </c>
      <c r="B63" s="19" t="s">
        <v>89</v>
      </c>
      <c r="C63" s="45">
        <v>98767.65</v>
      </c>
    </row>
    <row r="64" spans="1:3" x14ac:dyDescent="0.25">
      <c r="A64" s="7" t="s">
        <v>114</v>
      </c>
      <c r="B64" s="19" t="s">
        <v>89</v>
      </c>
      <c r="C64" s="45">
        <v>98767.65</v>
      </c>
    </row>
    <row r="65" spans="1:3" x14ac:dyDescent="0.25">
      <c r="A65" s="7" t="s">
        <v>592</v>
      </c>
      <c r="B65" s="19" t="s">
        <v>89</v>
      </c>
      <c r="C65" s="45">
        <v>99544.6</v>
      </c>
    </row>
    <row r="66" spans="1:3" x14ac:dyDescent="0.25">
      <c r="A66" s="20" t="s">
        <v>93</v>
      </c>
      <c r="B66" s="21" t="s">
        <v>737</v>
      </c>
      <c r="C66" s="45">
        <v>94767.709999999992</v>
      </c>
    </row>
    <row r="67" spans="1:3" x14ac:dyDescent="0.25">
      <c r="A67" s="10" t="s">
        <v>94</v>
      </c>
      <c r="B67" s="9" t="s">
        <v>95</v>
      </c>
      <c r="C67" s="45">
        <v>92890.58</v>
      </c>
    </row>
    <row r="68" spans="1:3" x14ac:dyDescent="0.25">
      <c r="A68" s="4" t="s">
        <v>96</v>
      </c>
      <c r="B68" s="5" t="s">
        <v>95</v>
      </c>
      <c r="C68" s="45">
        <v>93990.76999999999</v>
      </c>
    </row>
    <row r="69" spans="1:3" x14ac:dyDescent="0.25">
      <c r="A69" s="7" t="s">
        <v>97</v>
      </c>
      <c r="B69" s="9" t="s">
        <v>95</v>
      </c>
      <c r="C69" s="45">
        <v>92873.06</v>
      </c>
    </row>
    <row r="70" spans="1:3" x14ac:dyDescent="0.25">
      <c r="A70" s="4" t="s">
        <v>98</v>
      </c>
      <c r="B70" s="5" t="s">
        <v>95</v>
      </c>
      <c r="C70" s="45">
        <v>94767.709999999992</v>
      </c>
    </row>
    <row r="71" spans="1:3" x14ac:dyDescent="0.25">
      <c r="A71" s="11" t="s">
        <v>99</v>
      </c>
      <c r="B71" s="5" t="s">
        <v>95</v>
      </c>
      <c r="C71" s="45">
        <v>94767.709999999992</v>
      </c>
    </row>
    <row r="72" spans="1:3" x14ac:dyDescent="0.25">
      <c r="A72" s="10" t="s">
        <v>711</v>
      </c>
      <c r="B72" s="9" t="s">
        <v>95</v>
      </c>
      <c r="C72" s="45">
        <v>92890.58</v>
      </c>
    </row>
    <row r="73" spans="1:3" x14ac:dyDescent="0.25">
      <c r="A73" s="25" t="s">
        <v>230</v>
      </c>
      <c r="B73" s="26" t="s">
        <v>713</v>
      </c>
      <c r="C73" s="45">
        <v>81984.56</v>
      </c>
    </row>
    <row r="74" spans="1:3" x14ac:dyDescent="0.25">
      <c r="A74" s="11" t="s">
        <v>100</v>
      </c>
      <c r="B74" s="9" t="s">
        <v>101</v>
      </c>
      <c r="C74" s="45">
        <v>81984.56</v>
      </c>
    </row>
    <row r="75" spans="1:3" x14ac:dyDescent="0.25">
      <c r="A75" s="11" t="s">
        <v>102</v>
      </c>
      <c r="B75" s="9" t="s">
        <v>101</v>
      </c>
      <c r="C75" s="45">
        <v>81984.56</v>
      </c>
    </row>
    <row r="76" spans="1:3" x14ac:dyDescent="0.25">
      <c r="A76" s="11" t="s">
        <v>103</v>
      </c>
      <c r="B76" s="9" t="s">
        <v>95</v>
      </c>
      <c r="C76" s="45">
        <v>80875.929999999993</v>
      </c>
    </row>
    <row r="77" spans="1:3" x14ac:dyDescent="0.25">
      <c r="A77" s="11" t="s">
        <v>104</v>
      </c>
      <c r="B77" s="12" t="s">
        <v>95</v>
      </c>
      <c r="C77" s="45">
        <v>80250.22</v>
      </c>
    </row>
    <row r="78" spans="1:3" x14ac:dyDescent="0.25">
      <c r="A78" s="11" t="s">
        <v>105</v>
      </c>
      <c r="B78" s="12" t="s">
        <v>95</v>
      </c>
      <c r="C78" s="45">
        <v>75471.37</v>
      </c>
    </row>
    <row r="79" spans="1:3" x14ac:dyDescent="0.25">
      <c r="A79" s="4" t="s">
        <v>106</v>
      </c>
      <c r="B79" s="12" t="s">
        <v>95</v>
      </c>
      <c r="C79" s="45">
        <v>80250.22</v>
      </c>
    </row>
    <row r="80" spans="1:3" x14ac:dyDescent="0.25">
      <c r="A80" s="4" t="s">
        <v>107</v>
      </c>
      <c r="B80" s="12" t="s">
        <v>95</v>
      </c>
      <c r="C80" s="45">
        <v>80875.929999999993</v>
      </c>
    </row>
    <row r="81" spans="1:5" x14ac:dyDescent="0.25">
      <c r="A81" s="6" t="s">
        <v>108</v>
      </c>
      <c r="B81" s="12" t="s">
        <v>109</v>
      </c>
      <c r="C81" s="45">
        <v>77086.63</v>
      </c>
    </row>
    <row r="82" spans="1:5" x14ac:dyDescent="0.25">
      <c r="A82" s="11" t="s">
        <v>110</v>
      </c>
      <c r="B82" s="12" t="s">
        <v>109</v>
      </c>
      <c r="C82" s="112">
        <v>80098.98000000001</v>
      </c>
      <c r="D82" s="22"/>
      <c r="E82" s="22"/>
    </row>
    <row r="83" spans="1:5" x14ac:dyDescent="0.25">
      <c r="A83" s="20" t="s">
        <v>111</v>
      </c>
      <c r="B83" s="12" t="s">
        <v>95</v>
      </c>
      <c r="C83" s="112">
        <v>75471.37</v>
      </c>
      <c r="D83" s="22"/>
      <c r="E83" s="22"/>
    </row>
    <row r="84" spans="1:5" x14ac:dyDescent="0.25">
      <c r="A84" s="20" t="s">
        <v>705</v>
      </c>
      <c r="B84" s="12" t="s">
        <v>109</v>
      </c>
      <c r="C84" s="112">
        <v>80875.929999999993</v>
      </c>
      <c r="D84" s="22"/>
      <c r="E84" s="22"/>
    </row>
    <row r="85" spans="1:5" x14ac:dyDescent="0.25">
      <c r="A85" s="8" t="s">
        <v>113</v>
      </c>
      <c r="B85" s="12" t="s">
        <v>95</v>
      </c>
      <c r="C85" s="112">
        <v>80875.929999999993</v>
      </c>
      <c r="D85" s="22"/>
      <c r="E85" s="22"/>
    </row>
    <row r="86" spans="1:5" x14ac:dyDescent="0.25">
      <c r="A86" s="10" t="s">
        <v>188</v>
      </c>
      <c r="B86" s="19" t="s">
        <v>112</v>
      </c>
      <c r="C86" s="45">
        <v>78981.279999999999</v>
      </c>
    </row>
    <row r="87" spans="1:5" x14ac:dyDescent="0.25">
      <c r="A87" s="7" t="s">
        <v>115</v>
      </c>
      <c r="B87" s="19" t="s">
        <v>112</v>
      </c>
      <c r="C87" s="45">
        <v>77596.14</v>
      </c>
    </row>
    <row r="88" spans="1:5" x14ac:dyDescent="0.25">
      <c r="A88" s="7" t="s">
        <v>116</v>
      </c>
      <c r="B88" s="19" t="s">
        <v>112</v>
      </c>
      <c r="C88" s="112">
        <v>78373.09</v>
      </c>
    </row>
    <row r="89" spans="1:5" x14ac:dyDescent="0.25">
      <c r="A89" s="10" t="s">
        <v>117</v>
      </c>
      <c r="B89" s="19" t="s">
        <v>95</v>
      </c>
      <c r="C89" s="112">
        <v>80875.929999999993</v>
      </c>
    </row>
    <row r="90" spans="1:5" x14ac:dyDescent="0.25">
      <c r="A90" s="10" t="s">
        <v>118</v>
      </c>
      <c r="B90" s="19" t="s">
        <v>95</v>
      </c>
      <c r="C90" s="112">
        <v>80250.22</v>
      </c>
    </row>
    <row r="91" spans="1:5" x14ac:dyDescent="0.25">
      <c r="A91" s="7" t="s">
        <v>119</v>
      </c>
      <c r="B91" s="19" t="s">
        <v>112</v>
      </c>
      <c r="C91" s="112">
        <v>80244.38</v>
      </c>
    </row>
    <row r="92" spans="1:5" x14ac:dyDescent="0.25">
      <c r="A92" s="10" t="s">
        <v>120</v>
      </c>
      <c r="B92" s="19" t="s">
        <v>95</v>
      </c>
      <c r="C92" s="112">
        <v>80875.929999999993</v>
      </c>
    </row>
    <row r="93" spans="1:5" x14ac:dyDescent="0.25">
      <c r="A93" s="10" t="s">
        <v>121</v>
      </c>
      <c r="B93" s="19" t="s">
        <v>95</v>
      </c>
      <c r="C93" s="45">
        <v>78981.279999999999</v>
      </c>
    </row>
    <row r="94" spans="1:5" x14ac:dyDescent="0.25">
      <c r="A94" s="7" t="s">
        <v>122</v>
      </c>
      <c r="B94" s="19" t="s">
        <v>95</v>
      </c>
      <c r="C94" s="45">
        <v>80250.22</v>
      </c>
    </row>
    <row r="95" spans="1:5" x14ac:dyDescent="0.25">
      <c r="A95" s="6" t="s">
        <v>123</v>
      </c>
      <c r="B95" s="5" t="s">
        <v>95</v>
      </c>
      <c r="C95" s="45">
        <v>78998.8</v>
      </c>
    </row>
    <row r="96" spans="1:5" x14ac:dyDescent="0.25">
      <c r="A96" s="6" t="s">
        <v>124</v>
      </c>
      <c r="B96" s="5" t="s">
        <v>95</v>
      </c>
      <c r="C96" s="45">
        <v>79624.510000000009</v>
      </c>
    </row>
    <row r="97" spans="1:3" x14ac:dyDescent="0.25">
      <c r="A97" s="11" t="s">
        <v>125</v>
      </c>
      <c r="B97" s="5" t="s">
        <v>95</v>
      </c>
      <c r="C97" s="45">
        <v>80875.929999999993</v>
      </c>
    </row>
    <row r="98" spans="1:3" x14ac:dyDescent="0.25">
      <c r="A98" s="11" t="s">
        <v>126</v>
      </c>
      <c r="B98" s="5" t="s">
        <v>95</v>
      </c>
      <c r="C98" s="45">
        <v>80875.929999999993</v>
      </c>
    </row>
    <row r="99" spans="1:3" x14ac:dyDescent="0.25">
      <c r="A99" s="7" t="s">
        <v>644</v>
      </c>
      <c r="B99" s="9" t="s">
        <v>95</v>
      </c>
      <c r="C99" s="45">
        <v>80250.22</v>
      </c>
    </row>
    <row r="100" spans="1:3" x14ac:dyDescent="0.25">
      <c r="A100" s="10" t="s">
        <v>127</v>
      </c>
      <c r="B100" s="5" t="s">
        <v>95</v>
      </c>
      <c r="C100" s="45">
        <v>80875.929999999993</v>
      </c>
    </row>
    <row r="101" spans="1:3" x14ac:dyDescent="0.25">
      <c r="A101" s="10" t="s">
        <v>128</v>
      </c>
      <c r="B101" s="5" t="s">
        <v>95</v>
      </c>
      <c r="C101" s="45">
        <v>80098.98000000001</v>
      </c>
    </row>
    <row r="102" spans="1:3" x14ac:dyDescent="0.25">
      <c r="A102" s="7" t="s">
        <v>129</v>
      </c>
      <c r="B102" s="5" t="s">
        <v>95</v>
      </c>
      <c r="C102" s="45">
        <v>80875.929999999993</v>
      </c>
    </row>
    <row r="103" spans="1:3" x14ac:dyDescent="0.25">
      <c r="A103" s="8" t="s">
        <v>130</v>
      </c>
      <c r="B103" s="5" t="s">
        <v>95</v>
      </c>
      <c r="C103" s="45">
        <v>77747.38</v>
      </c>
    </row>
    <row r="104" spans="1:3" x14ac:dyDescent="0.25">
      <c r="A104" s="7" t="s">
        <v>131</v>
      </c>
      <c r="B104" s="5" t="s">
        <v>132</v>
      </c>
      <c r="C104" s="45">
        <v>79624.510000000009</v>
      </c>
    </row>
    <row r="105" spans="1:3" x14ac:dyDescent="0.25">
      <c r="A105" s="7" t="s">
        <v>133</v>
      </c>
      <c r="B105" s="5" t="s">
        <v>95</v>
      </c>
      <c r="C105" s="45">
        <v>80875.929999999993</v>
      </c>
    </row>
    <row r="106" spans="1:3" x14ac:dyDescent="0.25">
      <c r="A106" s="7" t="s">
        <v>134</v>
      </c>
      <c r="B106" s="5" t="s">
        <v>95</v>
      </c>
      <c r="C106" s="45">
        <v>80250.22</v>
      </c>
    </row>
    <row r="107" spans="1:3" x14ac:dyDescent="0.25">
      <c r="A107" s="7" t="s">
        <v>712</v>
      </c>
      <c r="B107" s="5" t="s">
        <v>95</v>
      </c>
      <c r="C107" s="45">
        <v>77444.899999999994</v>
      </c>
    </row>
    <row r="108" spans="1:3" x14ac:dyDescent="0.25">
      <c r="A108" s="7" t="s">
        <v>135</v>
      </c>
      <c r="B108" s="5" t="s">
        <v>95</v>
      </c>
      <c r="C108" s="45">
        <v>79624.510000000009</v>
      </c>
    </row>
    <row r="109" spans="1:3" x14ac:dyDescent="0.25">
      <c r="A109" s="10" t="s">
        <v>192</v>
      </c>
      <c r="B109" s="5" t="s">
        <v>95</v>
      </c>
      <c r="C109" s="45">
        <v>78349.73</v>
      </c>
    </row>
    <row r="110" spans="1:3" x14ac:dyDescent="0.25">
      <c r="A110" s="10" t="s">
        <v>643</v>
      </c>
      <c r="B110" s="5" t="s">
        <v>95</v>
      </c>
      <c r="C110" s="45">
        <v>79624.510000000009</v>
      </c>
    </row>
    <row r="111" spans="1:3" x14ac:dyDescent="0.25">
      <c r="A111" s="10" t="s">
        <v>594</v>
      </c>
      <c r="B111" s="5" t="s">
        <v>95</v>
      </c>
      <c r="C111" s="45">
        <v>80875.929999999993</v>
      </c>
    </row>
    <row r="112" spans="1:3" x14ac:dyDescent="0.25">
      <c r="A112" s="10" t="s">
        <v>696</v>
      </c>
      <c r="B112" s="5" t="s">
        <v>95</v>
      </c>
      <c r="C112" s="45">
        <v>80875.929999999993</v>
      </c>
    </row>
    <row r="113" spans="1:3" x14ac:dyDescent="0.25">
      <c r="A113" s="4" t="s">
        <v>136</v>
      </c>
      <c r="B113" s="16" t="s">
        <v>137</v>
      </c>
      <c r="C113" s="45">
        <v>70837.789999999994</v>
      </c>
    </row>
    <row r="114" spans="1:3" x14ac:dyDescent="0.25">
      <c r="A114" s="4" t="s">
        <v>138</v>
      </c>
      <c r="B114" s="23" t="s">
        <v>137</v>
      </c>
      <c r="C114" s="45">
        <v>70983.19</v>
      </c>
    </row>
    <row r="115" spans="1:3" x14ac:dyDescent="0.25">
      <c r="A115" s="6" t="s">
        <v>139</v>
      </c>
      <c r="B115" s="5" t="s">
        <v>140</v>
      </c>
      <c r="C115" s="45">
        <v>65732.739999999991</v>
      </c>
    </row>
    <row r="116" spans="1:3" x14ac:dyDescent="0.25">
      <c r="A116" s="11" t="s">
        <v>141</v>
      </c>
      <c r="B116" s="12" t="s">
        <v>140</v>
      </c>
      <c r="C116" s="45">
        <v>64955.789999999994</v>
      </c>
    </row>
    <row r="117" spans="1:3" x14ac:dyDescent="0.25">
      <c r="A117" s="7" t="s">
        <v>657</v>
      </c>
      <c r="B117" s="19" t="s">
        <v>140</v>
      </c>
      <c r="C117" s="45">
        <v>66984.159999999989</v>
      </c>
    </row>
    <row r="118" spans="1:3" x14ac:dyDescent="0.25">
      <c r="A118" s="7" t="s">
        <v>142</v>
      </c>
      <c r="B118" s="19" t="s">
        <v>143</v>
      </c>
      <c r="C118" s="45">
        <v>66984.159999999989</v>
      </c>
    </row>
    <row r="119" spans="1:3" x14ac:dyDescent="0.25">
      <c r="A119" s="11" t="s">
        <v>144</v>
      </c>
      <c r="B119" s="12" t="s">
        <v>140</v>
      </c>
      <c r="C119" s="45">
        <v>65418.229999999996</v>
      </c>
    </row>
    <row r="120" spans="1:3" x14ac:dyDescent="0.25">
      <c r="A120" s="6" t="s">
        <v>145</v>
      </c>
      <c r="B120" s="5" t="s">
        <v>140</v>
      </c>
      <c r="C120" s="45">
        <v>66358.45</v>
      </c>
    </row>
    <row r="121" spans="1:3" x14ac:dyDescent="0.25">
      <c r="A121" s="6" t="s">
        <v>146</v>
      </c>
      <c r="B121" s="5" t="s">
        <v>140</v>
      </c>
      <c r="C121" s="45">
        <v>66984.159999999989</v>
      </c>
    </row>
    <row r="122" spans="1:3" x14ac:dyDescent="0.25">
      <c r="A122" s="11" t="s">
        <v>147</v>
      </c>
      <c r="B122" s="5" t="s">
        <v>148</v>
      </c>
      <c r="C122" s="45">
        <v>60885</v>
      </c>
    </row>
    <row r="123" spans="1:3" x14ac:dyDescent="0.25">
      <c r="A123" s="20" t="s">
        <v>149</v>
      </c>
      <c r="B123" s="5" t="s">
        <v>148</v>
      </c>
      <c r="C123" s="45">
        <v>62136.42</v>
      </c>
    </row>
    <row r="124" spans="1:3" ht="18.75" customHeight="1" x14ac:dyDescent="0.25">
      <c r="A124" s="20" t="s">
        <v>150</v>
      </c>
      <c r="B124" s="5" t="s">
        <v>148</v>
      </c>
      <c r="C124" s="45">
        <v>62136.42</v>
      </c>
    </row>
    <row r="125" spans="1:3" x14ac:dyDescent="0.25">
      <c r="A125" s="20" t="s">
        <v>151</v>
      </c>
      <c r="B125" s="5" t="s">
        <v>148</v>
      </c>
      <c r="C125" s="45">
        <v>61307.68</v>
      </c>
    </row>
    <row r="126" spans="1:3" x14ac:dyDescent="0.25">
      <c r="A126" s="20" t="s">
        <v>152</v>
      </c>
      <c r="B126" s="5" t="s">
        <v>148</v>
      </c>
      <c r="C126" s="45">
        <v>62136.42</v>
      </c>
    </row>
    <row r="127" spans="1:3" x14ac:dyDescent="0.25">
      <c r="A127" s="4" t="s">
        <v>153</v>
      </c>
      <c r="B127" s="5" t="s">
        <v>148</v>
      </c>
      <c r="C127" s="45">
        <v>60056.26</v>
      </c>
    </row>
    <row r="128" spans="1:3" x14ac:dyDescent="0.25">
      <c r="A128" s="8" t="s">
        <v>154</v>
      </c>
      <c r="B128" s="5" t="s">
        <v>148</v>
      </c>
      <c r="C128" s="45">
        <v>61307.68</v>
      </c>
    </row>
    <row r="129" spans="1:3" x14ac:dyDescent="0.25">
      <c r="A129" s="4" t="s">
        <v>155</v>
      </c>
      <c r="B129" s="5" t="s">
        <v>148</v>
      </c>
      <c r="C129" s="45">
        <v>61510.71</v>
      </c>
    </row>
    <row r="130" spans="1:3" x14ac:dyDescent="0.25">
      <c r="A130" s="4" t="s">
        <v>156</v>
      </c>
      <c r="B130" s="5" t="s">
        <v>148</v>
      </c>
      <c r="C130" s="45">
        <v>62136.42</v>
      </c>
    </row>
    <row r="131" spans="1:3" x14ac:dyDescent="0.25">
      <c r="A131" s="4" t="s">
        <v>157</v>
      </c>
      <c r="B131" s="5" t="s">
        <v>148</v>
      </c>
      <c r="C131" s="45">
        <v>62136.42</v>
      </c>
    </row>
    <row r="132" spans="1:3" x14ac:dyDescent="0.25">
      <c r="A132" s="8" t="s">
        <v>158</v>
      </c>
      <c r="B132" s="5" t="s">
        <v>148</v>
      </c>
      <c r="C132" s="45">
        <v>60478.93</v>
      </c>
    </row>
    <row r="133" spans="1:3" x14ac:dyDescent="0.25">
      <c r="A133" s="4" t="s">
        <v>159</v>
      </c>
      <c r="B133" s="5" t="s">
        <v>148</v>
      </c>
      <c r="C133" s="45">
        <v>61307.68</v>
      </c>
    </row>
    <row r="134" spans="1:3" x14ac:dyDescent="0.25">
      <c r="A134" s="4" t="s">
        <v>160</v>
      </c>
      <c r="B134" s="5" t="s">
        <v>148</v>
      </c>
      <c r="C134" s="45">
        <v>61307.68</v>
      </c>
    </row>
    <row r="135" spans="1:3" x14ac:dyDescent="0.25">
      <c r="A135" s="4" t="s">
        <v>161</v>
      </c>
      <c r="B135" s="5" t="s">
        <v>148</v>
      </c>
      <c r="C135" s="45">
        <v>62136.42</v>
      </c>
    </row>
    <row r="136" spans="1:3" x14ac:dyDescent="0.25">
      <c r="A136" s="4" t="s">
        <v>162</v>
      </c>
      <c r="B136" s="5" t="s">
        <v>148</v>
      </c>
      <c r="C136" s="45">
        <v>62136.42</v>
      </c>
    </row>
    <row r="137" spans="1:3" x14ac:dyDescent="0.25">
      <c r="A137" s="11" t="s">
        <v>163</v>
      </c>
      <c r="B137" s="5" t="s">
        <v>148</v>
      </c>
      <c r="C137" s="45">
        <v>60885</v>
      </c>
    </row>
    <row r="138" spans="1:3" x14ac:dyDescent="0.25">
      <c r="A138" s="4" t="s">
        <v>164</v>
      </c>
      <c r="B138" s="5" t="s">
        <v>148</v>
      </c>
      <c r="C138" s="45">
        <v>62136.42</v>
      </c>
    </row>
    <row r="139" spans="1:3" x14ac:dyDescent="0.25">
      <c r="A139" s="4" t="s">
        <v>165</v>
      </c>
      <c r="B139" s="5" t="s">
        <v>148</v>
      </c>
      <c r="C139" s="45">
        <v>62136.42</v>
      </c>
    </row>
    <row r="140" spans="1:3" x14ac:dyDescent="0.25">
      <c r="A140" s="4" t="s">
        <v>166</v>
      </c>
      <c r="B140" s="5" t="s">
        <v>148</v>
      </c>
      <c r="C140" s="45">
        <v>62136.42</v>
      </c>
    </row>
    <row r="141" spans="1:3" x14ac:dyDescent="0.25">
      <c r="A141" s="20" t="s">
        <v>167</v>
      </c>
      <c r="B141" s="5" t="s">
        <v>148</v>
      </c>
      <c r="C141" s="45">
        <v>62136.42</v>
      </c>
    </row>
    <row r="142" spans="1:3" x14ac:dyDescent="0.25">
      <c r="A142" s="4" t="s">
        <v>168</v>
      </c>
      <c r="B142" s="5" t="s">
        <v>148</v>
      </c>
      <c r="C142" s="45">
        <v>62136.42</v>
      </c>
    </row>
    <row r="143" spans="1:3" x14ac:dyDescent="0.25">
      <c r="A143" s="10" t="s">
        <v>169</v>
      </c>
      <c r="B143" s="5" t="s">
        <v>148</v>
      </c>
      <c r="C143" s="45">
        <v>62136.42</v>
      </c>
    </row>
    <row r="144" spans="1:3" x14ac:dyDescent="0.25">
      <c r="A144" s="4" t="s">
        <v>170</v>
      </c>
      <c r="B144" s="5" t="s">
        <v>148</v>
      </c>
      <c r="C144" s="45">
        <v>62136.42</v>
      </c>
    </row>
    <row r="145" spans="1:3" x14ac:dyDescent="0.25">
      <c r="A145" s="4" t="s">
        <v>171</v>
      </c>
      <c r="B145" s="5" t="s">
        <v>148</v>
      </c>
      <c r="C145" s="45">
        <v>62136.42</v>
      </c>
    </row>
    <row r="146" spans="1:3" x14ac:dyDescent="0.25">
      <c r="A146" s="4" t="s">
        <v>172</v>
      </c>
      <c r="B146" s="5" t="s">
        <v>148</v>
      </c>
      <c r="C146" s="45">
        <v>62136.42</v>
      </c>
    </row>
    <row r="147" spans="1:3" x14ac:dyDescent="0.25">
      <c r="A147" s="20" t="s">
        <v>173</v>
      </c>
      <c r="B147" s="5" t="s">
        <v>148</v>
      </c>
      <c r="C147" s="45">
        <v>62136.42</v>
      </c>
    </row>
    <row r="148" spans="1:3" x14ac:dyDescent="0.25">
      <c r="A148" s="20" t="s">
        <v>174</v>
      </c>
      <c r="B148" s="5" t="s">
        <v>148</v>
      </c>
      <c r="C148" s="45">
        <v>62136.42</v>
      </c>
    </row>
    <row r="149" spans="1:3" x14ac:dyDescent="0.25">
      <c r="A149" s="20" t="s">
        <v>175</v>
      </c>
      <c r="B149" s="5" t="s">
        <v>148</v>
      </c>
      <c r="C149" s="45">
        <v>62136.42</v>
      </c>
    </row>
    <row r="150" spans="1:3" x14ac:dyDescent="0.25">
      <c r="A150" s="20" t="s">
        <v>176</v>
      </c>
      <c r="B150" s="5" t="s">
        <v>148</v>
      </c>
      <c r="C150" s="45">
        <v>61510.71</v>
      </c>
    </row>
    <row r="151" spans="1:3" x14ac:dyDescent="0.25">
      <c r="A151" s="20" t="s">
        <v>177</v>
      </c>
      <c r="B151" s="5" t="s">
        <v>148</v>
      </c>
      <c r="C151" s="45">
        <v>62136.42</v>
      </c>
    </row>
    <row r="152" spans="1:3" x14ac:dyDescent="0.25">
      <c r="A152" s="20" t="s">
        <v>178</v>
      </c>
      <c r="B152" s="5" t="s">
        <v>148</v>
      </c>
      <c r="C152" s="45">
        <v>62136.42</v>
      </c>
    </row>
    <row r="153" spans="1:3" x14ac:dyDescent="0.25">
      <c r="A153" s="4" t="s">
        <v>179</v>
      </c>
      <c r="B153" s="5" t="s">
        <v>148</v>
      </c>
      <c r="C153" s="45">
        <v>62136.42</v>
      </c>
    </row>
    <row r="154" spans="1:3" x14ac:dyDescent="0.25">
      <c r="A154" s="20" t="s">
        <v>180</v>
      </c>
      <c r="B154" s="5" t="s">
        <v>148</v>
      </c>
      <c r="C154" s="45">
        <v>61510.71</v>
      </c>
    </row>
    <row r="155" spans="1:3" x14ac:dyDescent="0.25">
      <c r="A155" s="20" t="s">
        <v>181</v>
      </c>
      <c r="B155" s="5" t="s">
        <v>148</v>
      </c>
      <c r="C155" s="45">
        <v>61510.71</v>
      </c>
    </row>
    <row r="156" spans="1:3" x14ac:dyDescent="0.25">
      <c r="A156" s="20" t="s">
        <v>182</v>
      </c>
      <c r="B156" s="5" t="s">
        <v>148</v>
      </c>
      <c r="C156" s="45">
        <v>62136.42</v>
      </c>
    </row>
    <row r="157" spans="1:3" x14ac:dyDescent="0.25">
      <c r="A157" s="20" t="s">
        <v>183</v>
      </c>
      <c r="B157" s="5" t="s">
        <v>148</v>
      </c>
      <c r="C157" s="45">
        <v>62136.42</v>
      </c>
    </row>
    <row r="158" spans="1:3" x14ac:dyDescent="0.25">
      <c r="A158" s="20" t="s">
        <v>184</v>
      </c>
      <c r="B158" s="5" t="s">
        <v>148</v>
      </c>
      <c r="C158" s="45">
        <v>62136.42</v>
      </c>
    </row>
    <row r="159" spans="1:3" x14ac:dyDescent="0.25">
      <c r="A159" s="20" t="s">
        <v>185</v>
      </c>
      <c r="B159" s="5" t="s">
        <v>148</v>
      </c>
      <c r="C159" s="45">
        <v>62136.42</v>
      </c>
    </row>
    <row r="160" spans="1:3" x14ac:dyDescent="0.25">
      <c r="A160" s="20" t="s">
        <v>186</v>
      </c>
      <c r="B160" s="5" t="s">
        <v>148</v>
      </c>
      <c r="C160" s="45">
        <v>62136.42</v>
      </c>
    </row>
    <row r="161" spans="1:3" x14ac:dyDescent="0.25">
      <c r="A161" s="6" t="s">
        <v>187</v>
      </c>
      <c r="B161" s="5" t="s">
        <v>148</v>
      </c>
      <c r="C161" s="45">
        <v>61307.68</v>
      </c>
    </row>
    <row r="162" spans="1:3" x14ac:dyDescent="0.25">
      <c r="A162" s="10" t="s">
        <v>189</v>
      </c>
      <c r="B162" s="5" t="s">
        <v>148</v>
      </c>
      <c r="C162" s="45">
        <v>60885</v>
      </c>
    </row>
    <row r="163" spans="1:3" x14ac:dyDescent="0.25">
      <c r="A163" s="10" t="s">
        <v>190</v>
      </c>
      <c r="B163" s="19" t="s">
        <v>191</v>
      </c>
      <c r="C163" s="45">
        <v>62136.42</v>
      </c>
    </row>
    <row r="164" spans="1:3" x14ac:dyDescent="0.25">
      <c r="A164" s="6" t="s">
        <v>193</v>
      </c>
      <c r="B164" s="5" t="s">
        <v>148</v>
      </c>
      <c r="C164" s="45">
        <v>62136.42</v>
      </c>
    </row>
    <row r="165" spans="1:3" x14ac:dyDescent="0.25">
      <c r="A165" s="4" t="s">
        <v>194</v>
      </c>
      <c r="B165" s="5" t="s">
        <v>148</v>
      </c>
      <c r="C165" s="45">
        <v>62136.42</v>
      </c>
    </row>
    <row r="166" spans="1:3" x14ac:dyDescent="0.25">
      <c r="A166" s="8" t="s">
        <v>195</v>
      </c>
      <c r="B166" s="5" t="s">
        <v>148</v>
      </c>
      <c r="C166" s="45">
        <v>62136.42</v>
      </c>
    </row>
    <row r="167" spans="1:3" x14ac:dyDescent="0.25">
      <c r="A167" s="4" t="s">
        <v>196</v>
      </c>
      <c r="B167" s="5" t="s">
        <v>148</v>
      </c>
      <c r="C167" s="45">
        <v>62136.42</v>
      </c>
    </row>
    <row r="168" spans="1:3" x14ac:dyDescent="0.25">
      <c r="A168" s="4" t="s">
        <v>197</v>
      </c>
      <c r="B168" s="5" t="s">
        <v>148</v>
      </c>
      <c r="C168" s="45">
        <v>62136.42</v>
      </c>
    </row>
    <row r="169" spans="1:3" x14ac:dyDescent="0.25">
      <c r="A169" s="4" t="s">
        <v>198</v>
      </c>
      <c r="B169" s="5" t="s">
        <v>148</v>
      </c>
      <c r="C169" s="45">
        <v>62136.42</v>
      </c>
    </row>
    <row r="170" spans="1:3" x14ac:dyDescent="0.25">
      <c r="A170" s="4" t="s">
        <v>199</v>
      </c>
      <c r="B170" s="5" t="s">
        <v>148</v>
      </c>
      <c r="C170" s="45">
        <v>62136.42</v>
      </c>
    </row>
    <row r="171" spans="1:3" x14ac:dyDescent="0.25">
      <c r="A171" s="4" t="s">
        <v>200</v>
      </c>
      <c r="B171" s="5" t="s">
        <v>148</v>
      </c>
      <c r="C171" s="45">
        <v>60873.32</v>
      </c>
    </row>
    <row r="172" spans="1:3" x14ac:dyDescent="0.25">
      <c r="A172" s="4" t="s">
        <v>201</v>
      </c>
      <c r="B172" s="5" t="s">
        <v>148</v>
      </c>
      <c r="C172" s="45">
        <v>61307.68</v>
      </c>
    </row>
    <row r="173" spans="1:3" x14ac:dyDescent="0.25">
      <c r="A173" s="4" t="s">
        <v>202</v>
      </c>
      <c r="B173" s="5" t="s">
        <v>148</v>
      </c>
      <c r="C173" s="45">
        <v>60241.770000000004</v>
      </c>
    </row>
    <row r="174" spans="1:3" x14ac:dyDescent="0.25">
      <c r="A174" s="4" t="s">
        <v>203</v>
      </c>
      <c r="B174" s="5" t="s">
        <v>148</v>
      </c>
      <c r="C174" s="45">
        <v>62136.42</v>
      </c>
    </row>
    <row r="175" spans="1:3" x14ac:dyDescent="0.25">
      <c r="A175" s="4" t="s">
        <v>204</v>
      </c>
      <c r="B175" s="5" t="s">
        <v>148</v>
      </c>
      <c r="C175" s="45">
        <v>61307.68</v>
      </c>
    </row>
    <row r="176" spans="1:3" x14ac:dyDescent="0.25">
      <c r="A176" s="4" t="s">
        <v>205</v>
      </c>
      <c r="B176" s="5" t="s">
        <v>148</v>
      </c>
      <c r="C176" s="45">
        <v>61510.71</v>
      </c>
    </row>
    <row r="177" spans="1:3" x14ac:dyDescent="0.25">
      <c r="A177" s="4" t="s">
        <v>206</v>
      </c>
      <c r="B177" s="5" t="s">
        <v>148</v>
      </c>
      <c r="C177" s="45">
        <v>62136.42</v>
      </c>
    </row>
    <row r="178" spans="1:3" x14ac:dyDescent="0.25">
      <c r="A178" s="25" t="s">
        <v>229</v>
      </c>
      <c r="B178" s="5" t="s">
        <v>148</v>
      </c>
      <c r="C178" s="45">
        <v>61307.68</v>
      </c>
    </row>
    <row r="179" spans="1:3" x14ac:dyDescent="0.25">
      <c r="A179" s="25" t="s">
        <v>595</v>
      </c>
      <c r="B179" s="5" t="s">
        <v>148</v>
      </c>
      <c r="C179" s="45">
        <v>62136.42</v>
      </c>
    </row>
    <row r="180" spans="1:3" x14ac:dyDescent="0.25">
      <c r="A180" s="25" t="s">
        <v>670</v>
      </c>
      <c r="B180" s="5" t="s">
        <v>148</v>
      </c>
      <c r="C180" s="45">
        <v>61307.68</v>
      </c>
    </row>
    <row r="181" spans="1:3" x14ac:dyDescent="0.25">
      <c r="A181" s="25" t="s">
        <v>677</v>
      </c>
      <c r="B181" s="5" t="s">
        <v>148</v>
      </c>
      <c r="C181" s="45">
        <v>62136.42</v>
      </c>
    </row>
    <row r="182" spans="1:3" x14ac:dyDescent="0.25">
      <c r="A182" s="7" t="s">
        <v>207</v>
      </c>
      <c r="B182" s="5" t="s">
        <v>208</v>
      </c>
      <c r="C182" s="45">
        <v>62136.42</v>
      </c>
    </row>
    <row r="183" spans="1:3" x14ac:dyDescent="0.25">
      <c r="A183" s="7" t="s">
        <v>209</v>
      </c>
      <c r="B183" s="5" t="s">
        <v>210</v>
      </c>
      <c r="C183" s="45">
        <v>61307.68</v>
      </c>
    </row>
    <row r="184" spans="1:3" x14ac:dyDescent="0.25">
      <c r="A184" s="10" t="s">
        <v>211</v>
      </c>
      <c r="B184" s="5" t="s">
        <v>208</v>
      </c>
      <c r="C184" s="45">
        <v>59430.55</v>
      </c>
    </row>
    <row r="185" spans="1:3" x14ac:dyDescent="0.25">
      <c r="A185" s="8" t="s">
        <v>212</v>
      </c>
      <c r="B185" s="5" t="s">
        <v>210</v>
      </c>
      <c r="C185" s="45">
        <v>62136.42</v>
      </c>
    </row>
    <row r="186" spans="1:3" x14ac:dyDescent="0.25">
      <c r="A186" s="86" t="s">
        <v>213</v>
      </c>
      <c r="B186" s="5" t="s">
        <v>210</v>
      </c>
      <c r="C186" s="45">
        <v>62136.42</v>
      </c>
    </row>
    <row r="187" spans="1:3" x14ac:dyDescent="0.25">
      <c r="A187" s="4" t="s">
        <v>214</v>
      </c>
      <c r="B187" s="5" t="s">
        <v>208</v>
      </c>
      <c r="C187" s="45">
        <v>60241.770000000004</v>
      </c>
    </row>
    <row r="188" spans="1:3" x14ac:dyDescent="0.25">
      <c r="A188" s="20" t="s">
        <v>215</v>
      </c>
      <c r="B188" s="9" t="s">
        <v>210</v>
      </c>
      <c r="C188" s="45">
        <v>62136.42</v>
      </c>
    </row>
    <row r="189" spans="1:3" x14ac:dyDescent="0.25">
      <c r="A189" s="20" t="s">
        <v>216</v>
      </c>
      <c r="B189" s="9" t="s">
        <v>210</v>
      </c>
      <c r="C189" s="45">
        <v>56731.86</v>
      </c>
    </row>
    <row r="190" spans="1:3" x14ac:dyDescent="0.25">
      <c r="A190" s="20" t="s">
        <v>217</v>
      </c>
      <c r="B190" s="9" t="s">
        <v>210</v>
      </c>
      <c r="C190" s="45">
        <v>62136.42</v>
      </c>
    </row>
    <row r="191" spans="1:3" x14ac:dyDescent="0.25">
      <c r="A191" s="20" t="s">
        <v>218</v>
      </c>
      <c r="B191" s="21" t="s">
        <v>219</v>
      </c>
      <c r="C191" s="45">
        <v>58804.84</v>
      </c>
    </row>
    <row r="192" spans="1:3" x14ac:dyDescent="0.25">
      <c r="A192" s="4" t="s">
        <v>220</v>
      </c>
      <c r="B192" s="5" t="s">
        <v>219</v>
      </c>
      <c r="C192" s="45">
        <v>59007.869999999995</v>
      </c>
    </row>
    <row r="193" spans="1:3" x14ac:dyDescent="0.25">
      <c r="A193" s="13" t="s">
        <v>221</v>
      </c>
      <c r="B193" s="14" t="s">
        <v>219</v>
      </c>
      <c r="C193" s="45">
        <v>60259.29</v>
      </c>
    </row>
    <row r="194" spans="1:3" x14ac:dyDescent="0.25">
      <c r="A194" s="11" t="s">
        <v>222</v>
      </c>
      <c r="B194" s="9" t="s">
        <v>219</v>
      </c>
      <c r="C194" s="45">
        <v>62136.42</v>
      </c>
    </row>
    <row r="195" spans="1:3" x14ac:dyDescent="0.25">
      <c r="A195" s="8" t="s">
        <v>223</v>
      </c>
      <c r="B195" s="24" t="s">
        <v>219</v>
      </c>
      <c r="C195" s="45">
        <v>61510.71</v>
      </c>
    </row>
    <row r="196" spans="1:3" x14ac:dyDescent="0.25">
      <c r="A196" s="4" t="s">
        <v>345</v>
      </c>
      <c r="B196" s="5" t="s">
        <v>739</v>
      </c>
      <c r="C196" s="45">
        <v>62136.42</v>
      </c>
    </row>
    <row r="197" spans="1:3" x14ac:dyDescent="0.25">
      <c r="A197" s="8" t="s">
        <v>224</v>
      </c>
      <c r="B197" s="5" t="s">
        <v>225</v>
      </c>
      <c r="C197" s="45">
        <v>62136.42</v>
      </c>
    </row>
    <row r="198" spans="1:3" x14ac:dyDescent="0.25">
      <c r="A198" s="25" t="s">
        <v>226</v>
      </c>
      <c r="B198" s="18" t="s">
        <v>227</v>
      </c>
      <c r="C198" s="45">
        <v>60885</v>
      </c>
    </row>
    <row r="199" spans="1:3" x14ac:dyDescent="0.25">
      <c r="A199" s="25" t="s">
        <v>228</v>
      </c>
      <c r="B199" s="18" t="s">
        <v>219</v>
      </c>
      <c r="C199" s="45">
        <v>62136.42</v>
      </c>
    </row>
    <row r="200" spans="1:3" x14ac:dyDescent="0.25">
      <c r="A200" s="20" t="s">
        <v>231</v>
      </c>
      <c r="B200" s="16" t="s">
        <v>219</v>
      </c>
      <c r="C200" s="45">
        <v>61307.68</v>
      </c>
    </row>
    <row r="201" spans="1:3" x14ac:dyDescent="0.25">
      <c r="A201" s="20" t="s">
        <v>232</v>
      </c>
      <c r="B201" s="16" t="s">
        <v>219</v>
      </c>
      <c r="C201" s="45">
        <v>62136.42</v>
      </c>
    </row>
    <row r="202" spans="1:3" x14ac:dyDescent="0.25">
      <c r="A202" s="20" t="s">
        <v>593</v>
      </c>
      <c r="B202" s="16" t="s">
        <v>219</v>
      </c>
      <c r="C202" s="45">
        <v>62136.42</v>
      </c>
    </row>
    <row r="203" spans="1:3" x14ac:dyDescent="0.25">
      <c r="A203" s="10" t="s">
        <v>697</v>
      </c>
      <c r="B203" s="16" t="s">
        <v>219</v>
      </c>
      <c r="C203" s="45">
        <v>62136.42</v>
      </c>
    </row>
    <row r="204" spans="1:3" x14ac:dyDescent="0.25">
      <c r="A204" s="10" t="s">
        <v>698</v>
      </c>
      <c r="B204" s="16" t="s">
        <v>219</v>
      </c>
      <c r="C204" s="45">
        <v>62136.42</v>
      </c>
    </row>
    <row r="205" spans="1:3" x14ac:dyDescent="0.25">
      <c r="A205" s="6" t="s">
        <v>240</v>
      </c>
      <c r="B205" s="16" t="s">
        <v>629</v>
      </c>
      <c r="C205" s="45">
        <v>57197.130000000005</v>
      </c>
    </row>
    <row r="206" spans="1:3" x14ac:dyDescent="0.25">
      <c r="A206" s="4" t="s">
        <v>233</v>
      </c>
      <c r="B206" s="5" t="s">
        <v>234</v>
      </c>
      <c r="C206" s="45">
        <v>57197.130000000005</v>
      </c>
    </row>
    <row r="207" spans="1:3" x14ac:dyDescent="0.25">
      <c r="A207" s="4" t="s">
        <v>235</v>
      </c>
      <c r="B207" s="14" t="s">
        <v>236</v>
      </c>
      <c r="C207" s="45">
        <v>57197.130000000005</v>
      </c>
    </row>
    <row r="208" spans="1:3" x14ac:dyDescent="0.25">
      <c r="A208" s="4" t="s">
        <v>237</v>
      </c>
      <c r="B208" s="21" t="s">
        <v>234</v>
      </c>
      <c r="C208" s="45">
        <v>56368.380000000005</v>
      </c>
    </row>
    <row r="209" spans="1:3" x14ac:dyDescent="0.25">
      <c r="A209" s="20" t="s">
        <v>238</v>
      </c>
      <c r="B209" s="14" t="s">
        <v>234</v>
      </c>
      <c r="C209" s="45">
        <v>54491.250000000007</v>
      </c>
    </row>
    <row r="210" spans="1:3" x14ac:dyDescent="0.25">
      <c r="A210" s="6" t="s">
        <v>239</v>
      </c>
      <c r="B210" s="16" t="s">
        <v>234</v>
      </c>
      <c r="C210" s="45">
        <v>57197.130000000005</v>
      </c>
    </row>
    <row r="211" spans="1:3" x14ac:dyDescent="0.25">
      <c r="A211" s="6" t="s">
        <v>241</v>
      </c>
      <c r="B211" s="16" t="s">
        <v>234</v>
      </c>
      <c r="C211" s="45">
        <v>56368.380000000005</v>
      </c>
    </row>
    <row r="212" spans="1:3" x14ac:dyDescent="0.25">
      <c r="A212" s="6" t="s">
        <v>668</v>
      </c>
      <c r="B212" s="16" t="s">
        <v>234</v>
      </c>
      <c r="C212" s="45">
        <v>56368.380000000005</v>
      </c>
    </row>
    <row r="213" spans="1:3" x14ac:dyDescent="0.25">
      <c r="A213" s="6" t="s">
        <v>242</v>
      </c>
      <c r="B213" s="16" t="s">
        <v>234</v>
      </c>
      <c r="C213" s="45">
        <v>57197.130000000005</v>
      </c>
    </row>
    <row r="214" spans="1:3" x14ac:dyDescent="0.25">
      <c r="A214" s="20" t="s">
        <v>286</v>
      </c>
      <c r="B214" s="19" t="s">
        <v>244</v>
      </c>
      <c r="C214" s="45">
        <v>52257.83</v>
      </c>
    </row>
    <row r="215" spans="1:3" x14ac:dyDescent="0.25">
      <c r="A215" s="8" t="s">
        <v>245</v>
      </c>
      <c r="B215" s="19" t="s">
        <v>246</v>
      </c>
      <c r="C215" s="45">
        <v>51632.12</v>
      </c>
    </row>
    <row r="216" spans="1:3" x14ac:dyDescent="0.25">
      <c r="A216" s="10" t="s">
        <v>247</v>
      </c>
      <c r="B216" s="21" t="s">
        <v>244</v>
      </c>
      <c r="C216" s="45">
        <v>52257.83</v>
      </c>
    </row>
    <row r="217" spans="1:3" x14ac:dyDescent="0.25">
      <c r="A217" s="20" t="s">
        <v>248</v>
      </c>
      <c r="B217" s="5" t="s">
        <v>246</v>
      </c>
      <c r="C217" s="45">
        <v>52257.83</v>
      </c>
    </row>
    <row r="218" spans="1:3" x14ac:dyDescent="0.25">
      <c r="A218" s="4" t="s">
        <v>249</v>
      </c>
      <c r="B218" s="5" t="s">
        <v>246</v>
      </c>
      <c r="C218" s="45">
        <v>52257.83</v>
      </c>
    </row>
    <row r="219" spans="1:3" x14ac:dyDescent="0.25">
      <c r="A219" s="11" t="s">
        <v>250</v>
      </c>
      <c r="B219" s="18" t="s">
        <v>246</v>
      </c>
      <c r="C219" s="45">
        <v>52257.83</v>
      </c>
    </row>
    <row r="220" spans="1:3" x14ac:dyDescent="0.25">
      <c r="A220" s="4" t="s">
        <v>251</v>
      </c>
      <c r="B220" s="5" t="s">
        <v>246</v>
      </c>
      <c r="C220" s="45">
        <v>52257.83</v>
      </c>
    </row>
    <row r="221" spans="1:3" x14ac:dyDescent="0.25">
      <c r="A221" s="6" t="s">
        <v>252</v>
      </c>
      <c r="B221" s="12" t="s">
        <v>246</v>
      </c>
      <c r="C221" s="45">
        <v>52257.83</v>
      </c>
    </row>
    <row r="222" spans="1:3" x14ac:dyDescent="0.25">
      <c r="A222" s="10" t="s">
        <v>253</v>
      </c>
      <c r="B222" s="5" t="s">
        <v>246</v>
      </c>
      <c r="C222" s="45">
        <v>52257.83</v>
      </c>
    </row>
    <row r="223" spans="1:3" x14ac:dyDescent="0.25">
      <c r="A223" s="10" t="s">
        <v>254</v>
      </c>
      <c r="B223" s="5" t="s">
        <v>246</v>
      </c>
      <c r="C223" s="45">
        <v>52257.83</v>
      </c>
    </row>
    <row r="224" spans="1:3" x14ac:dyDescent="0.25">
      <c r="A224" s="7" t="s">
        <v>356</v>
      </c>
      <c r="B224" s="5" t="s">
        <v>246</v>
      </c>
      <c r="C224" s="45">
        <v>51429.09</v>
      </c>
    </row>
    <row r="225" spans="1:3" x14ac:dyDescent="0.25">
      <c r="A225" s="4" t="s">
        <v>255</v>
      </c>
      <c r="B225" s="5" t="s">
        <v>246</v>
      </c>
      <c r="C225" s="45">
        <v>52257.83</v>
      </c>
    </row>
    <row r="226" spans="1:3" x14ac:dyDescent="0.25">
      <c r="A226" s="4" t="s">
        <v>590</v>
      </c>
      <c r="B226" s="5" t="s">
        <v>246</v>
      </c>
      <c r="C226" s="45">
        <v>52257.83</v>
      </c>
    </row>
    <row r="227" spans="1:3" x14ac:dyDescent="0.25">
      <c r="A227" s="4" t="s">
        <v>591</v>
      </c>
      <c r="B227" s="5" t="s">
        <v>246</v>
      </c>
      <c r="C227" s="45">
        <v>52257.83</v>
      </c>
    </row>
    <row r="228" spans="1:3" x14ac:dyDescent="0.25">
      <c r="A228" s="4" t="s">
        <v>673</v>
      </c>
      <c r="B228" s="9" t="s">
        <v>244</v>
      </c>
      <c r="C228" s="45">
        <v>52257.83</v>
      </c>
    </row>
    <row r="229" spans="1:3" x14ac:dyDescent="0.25">
      <c r="A229" s="4" t="s">
        <v>676</v>
      </c>
      <c r="B229" s="5" t="s">
        <v>246</v>
      </c>
      <c r="C229" s="45">
        <v>50177.67</v>
      </c>
    </row>
    <row r="230" spans="1:3" x14ac:dyDescent="0.25">
      <c r="A230" s="8" t="s">
        <v>256</v>
      </c>
      <c r="B230" s="26" t="s">
        <v>257</v>
      </c>
      <c r="C230" s="45">
        <v>52851.33</v>
      </c>
    </row>
    <row r="231" spans="1:3" x14ac:dyDescent="0.25">
      <c r="A231" s="93" t="s">
        <v>671</v>
      </c>
      <c r="B231" s="9" t="s">
        <v>258</v>
      </c>
      <c r="C231" s="45">
        <v>51429.09</v>
      </c>
    </row>
    <row r="232" spans="1:3" x14ac:dyDescent="0.25">
      <c r="A232" s="93" t="s">
        <v>672</v>
      </c>
      <c r="B232" s="9" t="s">
        <v>258</v>
      </c>
      <c r="C232" s="45">
        <v>52257.83</v>
      </c>
    </row>
    <row r="233" spans="1:3" x14ac:dyDescent="0.25">
      <c r="A233" s="11" t="s">
        <v>243</v>
      </c>
      <c r="B233" s="19" t="s">
        <v>258</v>
      </c>
      <c r="C233" s="45">
        <v>52257.83</v>
      </c>
    </row>
    <row r="234" spans="1:3" x14ac:dyDescent="0.25">
      <c r="A234" s="25" t="s">
        <v>259</v>
      </c>
      <c r="B234" s="26" t="s">
        <v>260</v>
      </c>
      <c r="C234" s="45">
        <v>50992.59</v>
      </c>
    </row>
    <row r="235" spans="1:3" x14ac:dyDescent="0.25">
      <c r="A235" s="4" t="s">
        <v>261</v>
      </c>
      <c r="B235" s="23" t="s">
        <v>262</v>
      </c>
      <c r="C235" s="45">
        <v>47186.77</v>
      </c>
    </row>
    <row r="236" spans="1:3" x14ac:dyDescent="0.25">
      <c r="A236" s="7" t="s">
        <v>263</v>
      </c>
      <c r="B236" s="9" t="s">
        <v>264</v>
      </c>
      <c r="C236" s="45">
        <v>42786.560000000005</v>
      </c>
    </row>
    <row r="237" spans="1:3" x14ac:dyDescent="0.25">
      <c r="A237" s="7" t="s">
        <v>265</v>
      </c>
      <c r="B237" s="19" t="s">
        <v>264</v>
      </c>
      <c r="C237" s="45">
        <v>44037.98</v>
      </c>
    </row>
    <row r="238" spans="1:3" x14ac:dyDescent="0.25">
      <c r="A238" s="11" t="s">
        <v>267</v>
      </c>
      <c r="B238" s="19" t="s">
        <v>264</v>
      </c>
      <c r="C238" s="45">
        <v>42786.560000000005</v>
      </c>
    </row>
    <row r="239" spans="1:3" x14ac:dyDescent="0.25">
      <c r="A239" s="10" t="s">
        <v>268</v>
      </c>
      <c r="B239" s="19" t="s">
        <v>264</v>
      </c>
      <c r="C239" s="45">
        <v>43412.270000000004</v>
      </c>
    </row>
    <row r="240" spans="1:3" x14ac:dyDescent="0.25">
      <c r="A240" s="10" t="s">
        <v>269</v>
      </c>
      <c r="B240" s="19" t="s">
        <v>264</v>
      </c>
      <c r="C240" s="45">
        <v>44037.98</v>
      </c>
    </row>
    <row r="241" spans="1:3" x14ac:dyDescent="0.25">
      <c r="A241" s="10" t="s">
        <v>270</v>
      </c>
      <c r="B241" s="19" t="s">
        <v>264</v>
      </c>
      <c r="C241" s="45">
        <v>42786.560000000005</v>
      </c>
    </row>
    <row r="242" spans="1:3" x14ac:dyDescent="0.25">
      <c r="A242" s="10" t="s">
        <v>271</v>
      </c>
      <c r="B242" s="19" t="s">
        <v>264</v>
      </c>
      <c r="C242" s="45">
        <v>43412.270000000004</v>
      </c>
    </row>
    <row r="243" spans="1:3" x14ac:dyDescent="0.25">
      <c r="A243" s="10" t="s">
        <v>272</v>
      </c>
      <c r="B243" s="19" t="s">
        <v>264</v>
      </c>
      <c r="C243" s="45">
        <v>43412.270000000004</v>
      </c>
    </row>
    <row r="244" spans="1:3" x14ac:dyDescent="0.25">
      <c r="A244" s="6" t="s">
        <v>273</v>
      </c>
      <c r="B244" s="19" t="s">
        <v>264</v>
      </c>
      <c r="C244" s="45">
        <v>44037.98</v>
      </c>
    </row>
    <row r="245" spans="1:3" x14ac:dyDescent="0.25">
      <c r="A245" s="7" t="s">
        <v>274</v>
      </c>
      <c r="B245" s="19" t="s">
        <v>264</v>
      </c>
      <c r="C245" s="45">
        <v>44037.98</v>
      </c>
    </row>
    <row r="246" spans="1:3" x14ac:dyDescent="0.25">
      <c r="A246" s="11" t="s">
        <v>275</v>
      </c>
      <c r="B246" s="19" t="s">
        <v>264</v>
      </c>
      <c r="C246" s="45">
        <v>44037.98</v>
      </c>
    </row>
    <row r="247" spans="1:3" x14ac:dyDescent="0.25">
      <c r="A247" s="11" t="s">
        <v>276</v>
      </c>
      <c r="B247" s="12" t="s">
        <v>264</v>
      </c>
      <c r="C247" s="45">
        <v>44037.98</v>
      </c>
    </row>
    <row r="248" spans="1:3" x14ac:dyDescent="0.25">
      <c r="A248" s="11" t="s">
        <v>277</v>
      </c>
      <c r="B248" s="12" t="s">
        <v>264</v>
      </c>
      <c r="C248" s="45">
        <v>42160.850000000006</v>
      </c>
    </row>
    <row r="249" spans="1:3" x14ac:dyDescent="0.25">
      <c r="A249" s="25" t="s">
        <v>278</v>
      </c>
      <c r="B249" s="26" t="s">
        <v>279</v>
      </c>
      <c r="C249" s="45">
        <v>40061.660000000003</v>
      </c>
    </row>
    <row r="250" spans="1:3" x14ac:dyDescent="0.25">
      <c r="A250" s="25" t="s">
        <v>280</v>
      </c>
      <c r="B250" s="26" t="s">
        <v>281</v>
      </c>
      <c r="C250" s="45">
        <v>40687.370000000003</v>
      </c>
    </row>
    <row r="251" spans="1:3" x14ac:dyDescent="0.25">
      <c r="A251" s="8" t="s">
        <v>282</v>
      </c>
      <c r="B251" s="19" t="s">
        <v>283</v>
      </c>
      <c r="C251" s="45">
        <v>40177.71</v>
      </c>
    </row>
    <row r="252" spans="1:3" x14ac:dyDescent="0.25">
      <c r="A252" s="10" t="s">
        <v>284</v>
      </c>
      <c r="B252" s="19" t="s">
        <v>283</v>
      </c>
      <c r="C252" s="45">
        <v>41938.79</v>
      </c>
    </row>
    <row r="253" spans="1:3" x14ac:dyDescent="0.25">
      <c r="A253" s="10" t="s">
        <v>626</v>
      </c>
      <c r="B253" s="19" t="s">
        <v>283</v>
      </c>
      <c r="C253" s="45">
        <v>41938.79</v>
      </c>
    </row>
    <row r="254" spans="1:3" ht="15.75" customHeight="1" x14ac:dyDescent="0.25">
      <c r="A254" s="20" t="s">
        <v>287</v>
      </c>
      <c r="B254" s="21" t="s">
        <v>285</v>
      </c>
      <c r="C254" s="45">
        <v>36690.78</v>
      </c>
    </row>
    <row r="255" spans="1:3" x14ac:dyDescent="0.25">
      <c r="A255" s="6" t="s">
        <v>288</v>
      </c>
      <c r="B255" s="21" t="s">
        <v>285</v>
      </c>
      <c r="C255" s="45">
        <v>36690.78</v>
      </c>
    </row>
    <row r="256" spans="1:3" ht="18.75" x14ac:dyDescent="0.3">
      <c r="A256" s="27" t="s">
        <v>289</v>
      </c>
      <c r="B256" s="21" t="s">
        <v>285</v>
      </c>
      <c r="C256" s="45">
        <v>36690.78</v>
      </c>
    </row>
    <row r="257" spans="1:3" x14ac:dyDescent="0.25">
      <c r="A257" s="20" t="s">
        <v>290</v>
      </c>
      <c r="B257" s="5" t="s">
        <v>285</v>
      </c>
      <c r="C257" s="45">
        <v>36690.78</v>
      </c>
    </row>
    <row r="258" spans="1:3" x14ac:dyDescent="0.25">
      <c r="A258" s="6" t="s">
        <v>291</v>
      </c>
      <c r="B258" s="5" t="s">
        <v>285</v>
      </c>
      <c r="C258" s="45">
        <v>36690.78</v>
      </c>
    </row>
    <row r="259" spans="1:3" x14ac:dyDescent="0.25">
      <c r="A259" s="7" t="s">
        <v>292</v>
      </c>
      <c r="B259" s="21" t="s">
        <v>285</v>
      </c>
      <c r="C259" s="45">
        <v>36690.78</v>
      </c>
    </row>
    <row r="260" spans="1:3" x14ac:dyDescent="0.25">
      <c r="A260" s="7" t="s">
        <v>619</v>
      </c>
      <c r="B260" s="21" t="s">
        <v>285</v>
      </c>
      <c r="C260" s="45">
        <v>36065.07</v>
      </c>
    </row>
    <row r="261" spans="1:3" x14ac:dyDescent="0.25">
      <c r="A261" s="7" t="s">
        <v>620</v>
      </c>
      <c r="B261" s="21" t="s">
        <v>285</v>
      </c>
      <c r="C261" s="45">
        <v>36690.78</v>
      </c>
    </row>
    <row r="262" spans="1:3" x14ac:dyDescent="0.25">
      <c r="A262" s="7" t="s">
        <v>621</v>
      </c>
      <c r="B262" s="21" t="s">
        <v>285</v>
      </c>
      <c r="C262" s="45">
        <v>36690.78</v>
      </c>
    </row>
    <row r="263" spans="1:3" x14ac:dyDescent="0.25">
      <c r="A263" s="7" t="s">
        <v>623</v>
      </c>
      <c r="B263" s="21" t="s">
        <v>285</v>
      </c>
      <c r="C263" s="45">
        <v>36690.78</v>
      </c>
    </row>
    <row r="264" spans="1:3" x14ac:dyDescent="0.25">
      <c r="A264" s="7" t="s">
        <v>624</v>
      </c>
      <c r="B264" s="21" t="s">
        <v>285</v>
      </c>
      <c r="C264" s="45">
        <v>36690.78</v>
      </c>
    </row>
    <row r="265" spans="1:3" x14ac:dyDescent="0.25">
      <c r="A265" s="7" t="s">
        <v>625</v>
      </c>
      <c r="B265" s="21" t="s">
        <v>285</v>
      </c>
      <c r="C265" s="45">
        <v>36065.07</v>
      </c>
    </row>
    <row r="266" spans="1:3" x14ac:dyDescent="0.25">
      <c r="A266" s="20" t="s">
        <v>368</v>
      </c>
      <c r="B266" s="21" t="s">
        <v>285</v>
      </c>
      <c r="C266" s="45">
        <v>36690.78</v>
      </c>
    </row>
    <row r="267" spans="1:3" x14ac:dyDescent="0.25">
      <c r="A267" s="10" t="s">
        <v>710</v>
      </c>
      <c r="B267" s="21" t="s">
        <v>285</v>
      </c>
      <c r="C267" s="45">
        <v>36690.78</v>
      </c>
    </row>
    <row r="268" spans="1:3" x14ac:dyDescent="0.25">
      <c r="A268" s="20" t="s">
        <v>294</v>
      </c>
      <c r="B268" s="21" t="s">
        <v>293</v>
      </c>
      <c r="C268" s="45">
        <v>36690.78</v>
      </c>
    </row>
    <row r="269" spans="1:3" x14ac:dyDescent="0.25">
      <c r="A269" s="20" t="s">
        <v>295</v>
      </c>
      <c r="B269" s="21" t="s">
        <v>293</v>
      </c>
      <c r="C269" s="45">
        <v>36690.78</v>
      </c>
    </row>
    <row r="270" spans="1:3" x14ac:dyDescent="0.25">
      <c r="A270" s="6" t="s">
        <v>296</v>
      </c>
      <c r="B270" s="21" t="s">
        <v>293</v>
      </c>
      <c r="C270" s="45">
        <v>34813.649999999994</v>
      </c>
    </row>
    <row r="271" spans="1:3" x14ac:dyDescent="0.25">
      <c r="A271" s="20" t="s">
        <v>297</v>
      </c>
      <c r="B271" s="21" t="s">
        <v>293</v>
      </c>
      <c r="C271" s="45">
        <v>36690.78</v>
      </c>
    </row>
    <row r="272" spans="1:3" x14ac:dyDescent="0.25">
      <c r="A272" s="8" t="s">
        <v>298</v>
      </c>
      <c r="B272" s="9" t="s">
        <v>293</v>
      </c>
      <c r="C272" s="45">
        <v>36690.78</v>
      </c>
    </row>
    <row r="273" spans="1:3" x14ac:dyDescent="0.25">
      <c r="A273" s="20" t="s">
        <v>299</v>
      </c>
      <c r="B273" s="5" t="s">
        <v>293</v>
      </c>
      <c r="C273" s="45">
        <v>36690.78</v>
      </c>
    </row>
    <row r="274" spans="1:3" x14ac:dyDescent="0.25">
      <c r="A274" s="4" t="s">
        <v>300</v>
      </c>
      <c r="B274" s="5" t="s">
        <v>293</v>
      </c>
      <c r="C274" s="45">
        <v>35810.239999999998</v>
      </c>
    </row>
    <row r="275" spans="1:3" x14ac:dyDescent="0.25">
      <c r="A275" s="20" t="s">
        <v>301</v>
      </c>
      <c r="B275" s="21" t="s">
        <v>293</v>
      </c>
      <c r="C275" s="45">
        <v>34813.649999999994</v>
      </c>
    </row>
    <row r="276" spans="1:3" x14ac:dyDescent="0.25">
      <c r="A276" s="4" t="s">
        <v>302</v>
      </c>
      <c r="B276" s="5" t="s">
        <v>303</v>
      </c>
      <c r="C276" s="45">
        <v>36690.78</v>
      </c>
    </row>
    <row r="277" spans="1:3" x14ac:dyDescent="0.25">
      <c r="A277" s="4" t="s">
        <v>304</v>
      </c>
      <c r="B277" s="5" t="s">
        <v>305</v>
      </c>
      <c r="C277" s="45">
        <v>36690.78</v>
      </c>
    </row>
    <row r="278" spans="1:3" x14ac:dyDescent="0.25">
      <c r="A278" s="4" t="s">
        <v>306</v>
      </c>
      <c r="B278" s="5" t="s">
        <v>303</v>
      </c>
      <c r="C278" s="45">
        <v>34813.649999999994</v>
      </c>
    </row>
    <row r="279" spans="1:3" x14ac:dyDescent="0.25">
      <c r="A279" s="6" t="s">
        <v>307</v>
      </c>
      <c r="B279" s="5" t="s">
        <v>305</v>
      </c>
      <c r="C279" s="45">
        <v>36690.78</v>
      </c>
    </row>
    <row r="280" spans="1:3" x14ac:dyDescent="0.25">
      <c r="A280" s="4" t="s">
        <v>309</v>
      </c>
      <c r="B280" s="5" t="s">
        <v>303</v>
      </c>
      <c r="C280" s="45">
        <v>36690.78</v>
      </c>
    </row>
    <row r="281" spans="1:3" x14ac:dyDescent="0.25">
      <c r="A281" s="8" t="s">
        <v>581</v>
      </c>
      <c r="B281" s="5" t="s">
        <v>303</v>
      </c>
      <c r="C281" s="45">
        <v>31286.219999999998</v>
      </c>
    </row>
    <row r="282" spans="1:3" x14ac:dyDescent="0.25">
      <c r="A282" s="8" t="s">
        <v>310</v>
      </c>
      <c r="B282" s="16" t="s">
        <v>311</v>
      </c>
      <c r="C282" s="45">
        <v>34813.649999999994</v>
      </c>
    </row>
    <row r="283" spans="1:3" x14ac:dyDescent="0.25">
      <c r="A283" s="4" t="s">
        <v>312</v>
      </c>
      <c r="B283" s="16" t="s">
        <v>311</v>
      </c>
      <c r="C283" s="45">
        <v>36690.78</v>
      </c>
    </row>
    <row r="284" spans="1:3" x14ac:dyDescent="0.25">
      <c r="A284" s="4" t="s">
        <v>313</v>
      </c>
      <c r="B284" s="16" t="s">
        <v>311</v>
      </c>
      <c r="C284" s="45">
        <v>36690.78</v>
      </c>
    </row>
    <row r="285" spans="1:3" x14ac:dyDescent="0.25">
      <c r="A285" s="4" t="s">
        <v>314</v>
      </c>
      <c r="B285" s="16" t="s">
        <v>311</v>
      </c>
      <c r="C285" s="45">
        <v>34813.649999999994</v>
      </c>
    </row>
    <row r="286" spans="1:3" x14ac:dyDescent="0.25">
      <c r="A286" s="4" t="s">
        <v>315</v>
      </c>
      <c r="B286" s="16" t="s">
        <v>311</v>
      </c>
      <c r="C286" s="45">
        <v>36690.78</v>
      </c>
    </row>
    <row r="287" spans="1:3" x14ac:dyDescent="0.25">
      <c r="A287" s="4" t="s">
        <v>679</v>
      </c>
      <c r="B287" s="16" t="s">
        <v>311</v>
      </c>
      <c r="C287" s="45">
        <v>36690.78</v>
      </c>
    </row>
    <row r="288" spans="1:3" x14ac:dyDescent="0.25">
      <c r="A288" s="4" t="s">
        <v>308</v>
      </c>
      <c r="B288" s="5" t="s">
        <v>311</v>
      </c>
      <c r="C288" s="45">
        <v>36690.78</v>
      </c>
    </row>
    <row r="289" spans="1:3" x14ac:dyDescent="0.25">
      <c r="A289" s="4" t="s">
        <v>316</v>
      </c>
      <c r="B289" s="9" t="s">
        <v>317</v>
      </c>
      <c r="C289" s="45">
        <v>36065.07</v>
      </c>
    </row>
    <row r="290" spans="1:3" x14ac:dyDescent="0.25">
      <c r="A290" s="6" t="s">
        <v>318</v>
      </c>
      <c r="B290" s="9" t="s">
        <v>317</v>
      </c>
      <c r="C290" s="45">
        <v>34796.129999999997</v>
      </c>
    </row>
    <row r="291" spans="1:3" x14ac:dyDescent="0.25">
      <c r="A291" s="4" t="s">
        <v>319</v>
      </c>
      <c r="B291" s="16" t="s">
        <v>320</v>
      </c>
      <c r="C291" s="45">
        <v>36690.78</v>
      </c>
    </row>
    <row r="292" spans="1:3" x14ac:dyDescent="0.25">
      <c r="A292" s="6" t="s">
        <v>321</v>
      </c>
      <c r="B292" s="5" t="s">
        <v>317</v>
      </c>
      <c r="C292" s="45">
        <v>36690.78</v>
      </c>
    </row>
    <row r="293" spans="1:3" x14ac:dyDescent="0.25">
      <c r="A293" s="6" t="s">
        <v>322</v>
      </c>
      <c r="B293" s="5" t="s">
        <v>317</v>
      </c>
      <c r="C293" s="45">
        <v>36690.78</v>
      </c>
    </row>
    <row r="294" spans="1:3" x14ac:dyDescent="0.25">
      <c r="A294" s="4" t="s">
        <v>323</v>
      </c>
      <c r="B294" s="5" t="s">
        <v>317</v>
      </c>
      <c r="C294" s="45">
        <v>35810.239999999998</v>
      </c>
    </row>
    <row r="295" spans="1:3" ht="15" customHeight="1" x14ac:dyDescent="0.25">
      <c r="A295" s="11" t="s">
        <v>324</v>
      </c>
      <c r="B295" s="24" t="s">
        <v>325</v>
      </c>
      <c r="C295" s="45">
        <v>36690.78</v>
      </c>
    </row>
    <row r="296" spans="1:3" x14ac:dyDescent="0.25">
      <c r="A296" s="10" t="s">
        <v>326</v>
      </c>
      <c r="B296" s="21" t="s">
        <v>327</v>
      </c>
      <c r="C296" s="45">
        <v>36690.78</v>
      </c>
    </row>
    <row r="297" spans="1:3" x14ac:dyDescent="0.25">
      <c r="A297" s="7" t="s">
        <v>328</v>
      </c>
      <c r="B297" s="5" t="s">
        <v>329</v>
      </c>
      <c r="C297" s="45">
        <v>32077.15</v>
      </c>
    </row>
    <row r="298" spans="1:3" x14ac:dyDescent="0.25">
      <c r="A298" s="7" t="s">
        <v>330</v>
      </c>
      <c r="B298" s="5" t="s">
        <v>329</v>
      </c>
      <c r="C298" s="45">
        <v>33340.25</v>
      </c>
    </row>
    <row r="299" spans="1:3" x14ac:dyDescent="0.25">
      <c r="A299" s="11" t="s">
        <v>331</v>
      </c>
      <c r="B299" s="12" t="s">
        <v>329</v>
      </c>
      <c r="C299" s="45">
        <v>33340.25</v>
      </c>
    </row>
    <row r="300" spans="1:3" x14ac:dyDescent="0.25">
      <c r="A300" s="11" t="s">
        <v>332</v>
      </c>
      <c r="B300" s="12" t="s">
        <v>329</v>
      </c>
      <c r="C300" s="45">
        <v>33340.25</v>
      </c>
    </row>
    <row r="301" spans="1:3" x14ac:dyDescent="0.25">
      <c r="A301" s="10" t="s">
        <v>333</v>
      </c>
      <c r="B301" s="19" t="s">
        <v>329</v>
      </c>
      <c r="C301" s="45">
        <v>33340.25</v>
      </c>
    </row>
    <row r="302" spans="1:3" x14ac:dyDescent="0.25">
      <c r="A302" s="10" t="s">
        <v>334</v>
      </c>
      <c r="B302" s="19" t="s">
        <v>329</v>
      </c>
      <c r="C302" s="45">
        <v>33340.25</v>
      </c>
    </row>
    <row r="303" spans="1:3" x14ac:dyDescent="0.25">
      <c r="A303" s="11" t="s">
        <v>335</v>
      </c>
      <c r="B303" s="12" t="s">
        <v>329</v>
      </c>
      <c r="C303" s="45">
        <v>33340.25</v>
      </c>
    </row>
    <row r="304" spans="1:3" x14ac:dyDescent="0.25">
      <c r="A304" s="7" t="s">
        <v>336</v>
      </c>
      <c r="B304" s="9" t="s">
        <v>329</v>
      </c>
      <c r="C304" s="45">
        <v>32714.54</v>
      </c>
    </row>
    <row r="305" spans="1:3" x14ac:dyDescent="0.25">
      <c r="A305" s="4" t="s">
        <v>337</v>
      </c>
      <c r="B305" s="9" t="s">
        <v>338</v>
      </c>
      <c r="C305" s="45">
        <v>33340.25</v>
      </c>
    </row>
    <row r="306" spans="1:3" x14ac:dyDescent="0.25">
      <c r="A306" s="4" t="s">
        <v>627</v>
      </c>
      <c r="B306" s="9" t="s">
        <v>338</v>
      </c>
      <c r="C306" s="45">
        <v>33340.25</v>
      </c>
    </row>
    <row r="307" spans="1:3" x14ac:dyDescent="0.25">
      <c r="A307" s="4" t="s">
        <v>658</v>
      </c>
      <c r="B307" s="9" t="s">
        <v>338</v>
      </c>
      <c r="C307" s="45">
        <v>33340.25</v>
      </c>
    </row>
    <row r="308" spans="1:3" x14ac:dyDescent="0.25">
      <c r="A308" s="20" t="s">
        <v>339</v>
      </c>
      <c r="B308" s="21" t="s">
        <v>340</v>
      </c>
      <c r="C308" s="45">
        <v>30870.610000000004</v>
      </c>
    </row>
    <row r="309" spans="1:3" x14ac:dyDescent="0.25">
      <c r="A309" s="6" t="s">
        <v>341</v>
      </c>
      <c r="B309" s="21" t="s">
        <v>340</v>
      </c>
      <c r="C309" s="45">
        <v>30870.610000000004</v>
      </c>
    </row>
    <row r="310" spans="1:3" x14ac:dyDescent="0.25">
      <c r="A310" s="6" t="s">
        <v>342</v>
      </c>
      <c r="B310" s="21" t="s">
        <v>340</v>
      </c>
      <c r="C310" s="45">
        <v>30870.610000000004</v>
      </c>
    </row>
    <row r="311" spans="1:3" x14ac:dyDescent="0.25">
      <c r="A311" s="4" t="s">
        <v>343</v>
      </c>
      <c r="B311" s="21" t="s">
        <v>340</v>
      </c>
      <c r="C311" s="45">
        <v>29619.190000000002</v>
      </c>
    </row>
    <row r="312" spans="1:3" x14ac:dyDescent="0.25">
      <c r="A312" s="20" t="s">
        <v>344</v>
      </c>
      <c r="B312" s="21" t="s">
        <v>340</v>
      </c>
      <c r="C312" s="45">
        <v>30870.610000000004</v>
      </c>
    </row>
    <row r="313" spans="1:3" x14ac:dyDescent="0.25">
      <c r="A313" s="20" t="s">
        <v>347</v>
      </c>
      <c r="B313" s="21" t="s">
        <v>346</v>
      </c>
      <c r="C313" s="45">
        <v>29834.680000000004</v>
      </c>
    </row>
    <row r="314" spans="1:3" x14ac:dyDescent="0.25">
      <c r="A314" s="20" t="s">
        <v>348</v>
      </c>
      <c r="B314" s="21" t="s">
        <v>346</v>
      </c>
      <c r="C314" s="45">
        <v>30870.610000000004</v>
      </c>
    </row>
    <row r="315" spans="1:3" x14ac:dyDescent="0.25">
      <c r="A315" s="20" t="s">
        <v>349</v>
      </c>
      <c r="B315" s="21" t="s">
        <v>346</v>
      </c>
      <c r="C315" s="45">
        <v>30870.610000000004</v>
      </c>
    </row>
    <row r="316" spans="1:3" x14ac:dyDescent="0.25">
      <c r="A316" s="20" t="s">
        <v>350</v>
      </c>
      <c r="B316" s="21" t="s">
        <v>346</v>
      </c>
      <c r="C316" s="45">
        <v>30870.610000000004</v>
      </c>
    </row>
    <row r="317" spans="1:3" x14ac:dyDescent="0.25">
      <c r="A317" s="20" t="s">
        <v>351</v>
      </c>
      <c r="B317" s="21" t="s">
        <v>346</v>
      </c>
      <c r="C317" s="45">
        <v>30870.610000000004</v>
      </c>
    </row>
    <row r="318" spans="1:3" x14ac:dyDescent="0.25">
      <c r="A318" s="20" t="s">
        <v>680</v>
      </c>
      <c r="B318" s="21" t="s">
        <v>346</v>
      </c>
      <c r="C318" s="45">
        <v>30870.610000000004</v>
      </c>
    </row>
    <row r="319" spans="1:3" x14ac:dyDescent="0.25">
      <c r="A319" s="11" t="s">
        <v>352</v>
      </c>
      <c r="B319" s="12" t="s">
        <v>353</v>
      </c>
      <c r="C319" s="45">
        <v>29834.680000000004</v>
      </c>
    </row>
    <row r="320" spans="1:3" x14ac:dyDescent="0.25">
      <c r="A320" s="6" t="s">
        <v>354</v>
      </c>
      <c r="B320" s="21" t="s">
        <v>346</v>
      </c>
      <c r="C320" s="45">
        <v>30870.610000000004</v>
      </c>
    </row>
    <row r="321" spans="1:3" x14ac:dyDescent="0.25">
      <c r="A321" s="6" t="s">
        <v>355</v>
      </c>
      <c r="B321" s="21" t="s">
        <v>346</v>
      </c>
      <c r="C321" s="45">
        <v>29834.680000000004</v>
      </c>
    </row>
    <row r="322" spans="1:3" x14ac:dyDescent="0.25">
      <c r="A322" s="7" t="s">
        <v>357</v>
      </c>
      <c r="B322" s="21" t="s">
        <v>346</v>
      </c>
      <c r="C322" s="45">
        <v>30870.610000000004</v>
      </c>
    </row>
    <row r="323" spans="1:3" x14ac:dyDescent="0.25">
      <c r="A323" s="7" t="s">
        <v>618</v>
      </c>
      <c r="B323" s="21" t="s">
        <v>346</v>
      </c>
      <c r="C323" s="45">
        <v>30870.610000000004</v>
      </c>
    </row>
    <row r="324" spans="1:3" x14ac:dyDescent="0.25">
      <c r="A324" s="10" t="s">
        <v>358</v>
      </c>
      <c r="B324" s="21" t="s">
        <v>359</v>
      </c>
      <c r="C324" s="45">
        <v>30870.610000000004</v>
      </c>
    </row>
    <row r="325" spans="1:3" x14ac:dyDescent="0.25">
      <c r="A325" s="20" t="s">
        <v>360</v>
      </c>
      <c r="B325" s="21" t="s">
        <v>359</v>
      </c>
      <c r="C325" s="45">
        <v>30870.610000000004</v>
      </c>
    </row>
    <row r="326" spans="1:3" x14ac:dyDescent="0.25">
      <c r="A326" s="6" t="s">
        <v>361</v>
      </c>
      <c r="B326" s="21" t="s">
        <v>362</v>
      </c>
      <c r="C326" s="45">
        <v>23660.559999999998</v>
      </c>
    </row>
    <row r="327" spans="1:3" x14ac:dyDescent="0.25">
      <c r="A327" s="20" t="s">
        <v>363</v>
      </c>
      <c r="B327" s="21" t="s">
        <v>362</v>
      </c>
      <c r="C327" s="45">
        <v>24696.489999999998</v>
      </c>
    </row>
    <row r="328" spans="1:3" x14ac:dyDescent="0.25">
      <c r="A328" s="20" t="s">
        <v>364</v>
      </c>
      <c r="B328" s="21" t="s">
        <v>362</v>
      </c>
      <c r="C328" s="45">
        <v>24696.489999999998</v>
      </c>
    </row>
    <row r="329" spans="1:3" x14ac:dyDescent="0.25">
      <c r="A329" s="10" t="s">
        <v>365</v>
      </c>
      <c r="B329" s="21" t="s">
        <v>362</v>
      </c>
      <c r="C329" s="45">
        <v>24696.489999999998</v>
      </c>
    </row>
    <row r="330" spans="1:3" x14ac:dyDescent="0.25">
      <c r="A330" s="10" t="s">
        <v>366</v>
      </c>
      <c r="B330" s="19" t="s">
        <v>367</v>
      </c>
      <c r="C330" s="45">
        <v>18522.37</v>
      </c>
    </row>
    <row r="331" spans="1:3" x14ac:dyDescent="0.25">
      <c r="A331" s="6" t="s">
        <v>370</v>
      </c>
      <c r="B331" s="5" t="s">
        <v>371</v>
      </c>
      <c r="C331" s="45">
        <v>18522.37</v>
      </c>
    </row>
    <row r="332" spans="1:3" x14ac:dyDescent="0.25">
      <c r="A332" s="20" t="s">
        <v>372</v>
      </c>
      <c r="B332" s="21" t="s">
        <v>369</v>
      </c>
      <c r="C332" s="45">
        <v>18522.37</v>
      </c>
    </row>
    <row r="333" spans="1:3" x14ac:dyDescent="0.25">
      <c r="A333" s="20" t="s">
        <v>622</v>
      </c>
      <c r="B333" s="21" t="s">
        <v>369</v>
      </c>
      <c r="C333" s="45">
        <v>18522.37</v>
      </c>
    </row>
    <row r="334" spans="1:3" x14ac:dyDescent="0.25">
      <c r="A334" s="7" t="s">
        <v>373</v>
      </c>
      <c r="B334" s="12" t="s">
        <v>374</v>
      </c>
      <c r="C334" s="45">
        <v>18522.37</v>
      </c>
    </row>
    <row r="335" spans="1:3" x14ac:dyDescent="0.25">
      <c r="A335" s="7" t="s">
        <v>375</v>
      </c>
      <c r="B335" s="12" t="s">
        <v>374</v>
      </c>
      <c r="C335" s="45">
        <v>18522.37</v>
      </c>
    </row>
    <row r="336" spans="1:3" x14ac:dyDescent="0.25">
      <c r="A336" s="6" t="s">
        <v>376</v>
      </c>
      <c r="B336" s="5" t="s">
        <v>367</v>
      </c>
      <c r="C336" s="45">
        <v>17486.439999999999</v>
      </c>
    </row>
    <row r="337" spans="1:4" x14ac:dyDescent="0.25">
      <c r="A337" s="6" t="s">
        <v>377</v>
      </c>
      <c r="B337" s="5" t="s">
        <v>367</v>
      </c>
      <c r="C337" s="45">
        <v>18522.37</v>
      </c>
    </row>
    <row r="338" spans="1:4" x14ac:dyDescent="0.25">
      <c r="A338" s="11" t="s">
        <v>378</v>
      </c>
      <c r="B338" s="5" t="s">
        <v>367</v>
      </c>
      <c r="C338" s="45">
        <v>18522.37</v>
      </c>
    </row>
    <row r="339" spans="1:4" x14ac:dyDescent="0.25">
      <c r="A339" s="11" t="s">
        <v>379</v>
      </c>
      <c r="B339" s="5" t="s">
        <v>367</v>
      </c>
      <c r="C339" s="45">
        <v>18522.37</v>
      </c>
    </row>
    <row r="340" spans="1:4" x14ac:dyDescent="0.25">
      <c r="A340" s="10" t="s">
        <v>714</v>
      </c>
      <c r="B340" s="9" t="s">
        <v>367</v>
      </c>
      <c r="C340" s="112">
        <v>18522.37</v>
      </c>
      <c r="D340" s="22"/>
    </row>
    <row r="341" spans="1:4" x14ac:dyDescent="0.25">
      <c r="A341" s="11" t="s">
        <v>380</v>
      </c>
      <c r="B341" s="5" t="s">
        <v>367</v>
      </c>
      <c r="C341" s="45">
        <v>18522.37</v>
      </c>
    </row>
    <row r="342" spans="1:4" x14ac:dyDescent="0.25">
      <c r="A342" s="20" t="s">
        <v>381</v>
      </c>
      <c r="B342" s="21" t="s">
        <v>382</v>
      </c>
      <c r="C342" s="45">
        <v>18522.37</v>
      </c>
    </row>
    <row r="343" spans="1:4" x14ac:dyDescent="0.25">
      <c r="A343" s="20" t="s">
        <v>383</v>
      </c>
      <c r="B343" s="21" t="s">
        <v>382</v>
      </c>
      <c r="C343" s="45">
        <v>18522.37</v>
      </c>
    </row>
    <row r="344" spans="1:4" x14ac:dyDescent="0.25">
      <c r="A344" s="20" t="s">
        <v>384</v>
      </c>
      <c r="B344" s="21" t="s">
        <v>382</v>
      </c>
      <c r="C344" s="45">
        <v>18522.37</v>
      </c>
    </row>
    <row r="345" spans="1:4" x14ac:dyDescent="0.25">
      <c r="A345" s="20" t="s">
        <v>385</v>
      </c>
      <c r="B345" s="21" t="s">
        <v>382</v>
      </c>
      <c r="C345" s="45">
        <v>18522.37</v>
      </c>
    </row>
    <row r="346" spans="1:4" x14ac:dyDescent="0.25">
      <c r="A346" s="6" t="s">
        <v>386</v>
      </c>
      <c r="B346" s="21" t="s">
        <v>382</v>
      </c>
      <c r="C346" s="45">
        <v>18522.37</v>
      </c>
    </row>
    <row r="347" spans="1:4" x14ac:dyDescent="0.25">
      <c r="A347" s="20" t="s">
        <v>387</v>
      </c>
      <c r="B347" s="21" t="s">
        <v>382</v>
      </c>
      <c r="C347" s="45">
        <v>18522.37</v>
      </c>
    </row>
    <row r="348" spans="1:4" x14ac:dyDescent="0.25">
      <c r="A348" s="20" t="s">
        <v>388</v>
      </c>
      <c r="B348" s="21" t="s">
        <v>382</v>
      </c>
      <c r="C348" s="45">
        <v>18522.37</v>
      </c>
    </row>
    <row r="349" spans="1:4" x14ac:dyDescent="0.25">
      <c r="A349" s="20" t="s">
        <v>389</v>
      </c>
      <c r="B349" s="21" t="s">
        <v>382</v>
      </c>
      <c r="C349" s="45">
        <v>18522.37</v>
      </c>
    </row>
    <row r="350" spans="1:4" x14ac:dyDescent="0.25">
      <c r="A350" s="20" t="s">
        <v>390</v>
      </c>
      <c r="B350" s="21" t="s">
        <v>382</v>
      </c>
      <c r="C350" s="45">
        <v>18522.37</v>
      </c>
    </row>
    <row r="351" spans="1:4" x14ac:dyDescent="0.25">
      <c r="A351" s="20" t="s">
        <v>391</v>
      </c>
      <c r="B351" s="21" t="s">
        <v>382</v>
      </c>
      <c r="C351" s="45">
        <v>18522.37</v>
      </c>
    </row>
    <row r="352" spans="1:4" x14ac:dyDescent="0.25">
      <c r="A352" s="20" t="s">
        <v>392</v>
      </c>
      <c r="B352" s="21" t="s">
        <v>382</v>
      </c>
      <c r="C352" s="45">
        <v>18522.37</v>
      </c>
    </row>
    <row r="353" spans="1:3" x14ac:dyDescent="0.25">
      <c r="A353" s="20" t="s">
        <v>393</v>
      </c>
      <c r="B353" s="21" t="s">
        <v>382</v>
      </c>
      <c r="C353" s="45">
        <v>18522.37</v>
      </c>
    </row>
    <row r="354" spans="1:3" x14ac:dyDescent="0.25">
      <c r="A354" s="20" t="s">
        <v>394</v>
      </c>
      <c r="B354" s="21" t="s">
        <v>382</v>
      </c>
      <c r="C354" s="45">
        <v>18522.37</v>
      </c>
    </row>
    <row r="355" spans="1:3" x14ac:dyDescent="0.25">
      <c r="A355" s="20" t="s">
        <v>395</v>
      </c>
      <c r="B355" s="21" t="s">
        <v>382</v>
      </c>
      <c r="C355" s="45">
        <v>18522.37</v>
      </c>
    </row>
    <row r="356" spans="1:3" x14ac:dyDescent="0.25">
      <c r="A356" s="8" t="s">
        <v>628</v>
      </c>
      <c r="B356" s="21" t="s">
        <v>382</v>
      </c>
      <c r="C356" s="45">
        <v>18522.37</v>
      </c>
    </row>
    <row r="358" spans="1:3" s="40" customFormat="1" x14ac:dyDescent="0.25">
      <c r="B358" s="1"/>
    </row>
    <row r="359" spans="1:3" s="40" customFormat="1" x14ac:dyDescent="0.25"/>
    <row r="360" spans="1:3" ht="18.75" x14ac:dyDescent="0.3">
      <c r="A360" s="113" t="s">
        <v>665</v>
      </c>
      <c r="B360" s="114" t="s">
        <v>666</v>
      </c>
      <c r="C360" s="114"/>
    </row>
    <row r="361" spans="1:3" x14ac:dyDescent="0.25">
      <c r="A361" s="91" t="s">
        <v>30</v>
      </c>
      <c r="B361" s="117" t="s">
        <v>13</v>
      </c>
      <c r="C361" s="117"/>
    </row>
    <row r="362" spans="1:3" x14ac:dyDescent="0.25">
      <c r="A362" s="104"/>
      <c r="B362" s="107"/>
    </row>
  </sheetData>
  <mergeCells count="5">
    <mergeCell ref="A5:C5"/>
    <mergeCell ref="A6:C6"/>
    <mergeCell ref="A7:C7"/>
    <mergeCell ref="B360:C360"/>
    <mergeCell ref="B361:C361"/>
  </mergeCells>
  <printOptions horizontalCentered="1"/>
  <pageMargins left="0.7" right="0.7" top="0.75" bottom="0.75" header="0.3" footer="0.3"/>
  <pageSetup paperSize="5" scale="85" fitToWidth="0" fitToHeight="0" orientation="portrait" r:id="rId1"/>
  <headerFooter alignWithMargins="0"/>
  <rowBreaks count="4" manualBreakCount="4">
    <brk id="68" max="2" man="1"/>
    <brk id="137" max="2" man="1"/>
    <brk id="206" max="2" man="1"/>
    <brk id="275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K142"/>
  <sheetViews>
    <sheetView showWhiteSpace="0" topLeftCell="A82" zoomScaleNormal="100" zoomScalePageLayoutView="75" workbookViewId="0">
      <selection activeCell="F47" sqref="F47"/>
    </sheetView>
  </sheetViews>
  <sheetFormatPr baseColWidth="10" defaultRowHeight="15.75" x14ac:dyDescent="0.25"/>
  <cols>
    <col min="1" max="1" width="49.85546875" style="1" customWidth="1"/>
    <col min="2" max="2" width="15.140625" style="1" customWidth="1"/>
    <col min="3" max="3" width="35.85546875" style="1" bestFit="1" customWidth="1"/>
    <col min="4" max="4" width="14.85546875" style="1" customWidth="1"/>
    <col min="5" max="5" width="17.28515625" style="1" bestFit="1" customWidth="1"/>
    <col min="6" max="6" width="17.28515625" style="1" customWidth="1"/>
    <col min="7" max="7" width="14.42578125" style="1" customWidth="1"/>
    <col min="8" max="8" width="15.28515625" style="1" customWidth="1"/>
    <col min="9" max="254" width="11.42578125" style="1"/>
    <col min="255" max="255" width="49.85546875" style="1" customWidth="1"/>
    <col min="256" max="256" width="15.140625" style="1" customWidth="1"/>
    <col min="257" max="257" width="31" style="1" customWidth="1"/>
    <col min="258" max="258" width="14.85546875" style="1" customWidth="1"/>
    <col min="259" max="259" width="12.42578125" style="1" customWidth="1"/>
    <col min="260" max="260" width="13.85546875" style="1" customWidth="1"/>
    <col min="261" max="261" width="14.28515625" style="1" customWidth="1"/>
    <col min="262" max="262" width="17.28515625" style="1" bestFit="1" customWidth="1"/>
    <col min="263" max="263" width="14.42578125" style="1" customWidth="1"/>
    <col min="264" max="264" width="15.28515625" style="1" customWidth="1"/>
    <col min="265" max="510" width="11.42578125" style="1"/>
    <col min="511" max="511" width="49.85546875" style="1" customWidth="1"/>
    <col min="512" max="512" width="15.140625" style="1" customWidth="1"/>
    <col min="513" max="513" width="31" style="1" customWidth="1"/>
    <col min="514" max="514" width="14.85546875" style="1" customWidth="1"/>
    <col min="515" max="515" width="12.42578125" style="1" customWidth="1"/>
    <col min="516" max="516" width="13.85546875" style="1" customWidth="1"/>
    <col min="517" max="517" width="14.28515625" style="1" customWidth="1"/>
    <col min="518" max="518" width="17.28515625" style="1" bestFit="1" customWidth="1"/>
    <col min="519" max="519" width="14.42578125" style="1" customWidth="1"/>
    <col min="520" max="520" width="15.28515625" style="1" customWidth="1"/>
    <col min="521" max="766" width="11.42578125" style="1"/>
    <col min="767" max="767" width="49.85546875" style="1" customWidth="1"/>
    <col min="768" max="768" width="15.140625" style="1" customWidth="1"/>
    <col min="769" max="769" width="31" style="1" customWidth="1"/>
    <col min="770" max="770" width="14.85546875" style="1" customWidth="1"/>
    <col min="771" max="771" width="12.42578125" style="1" customWidth="1"/>
    <col min="772" max="772" width="13.85546875" style="1" customWidth="1"/>
    <col min="773" max="773" width="14.28515625" style="1" customWidth="1"/>
    <col min="774" max="774" width="17.28515625" style="1" bestFit="1" customWidth="1"/>
    <col min="775" max="775" width="14.42578125" style="1" customWidth="1"/>
    <col min="776" max="776" width="15.28515625" style="1" customWidth="1"/>
    <col min="777" max="1022" width="11.42578125" style="1"/>
    <col min="1023" max="1023" width="49.85546875" style="1" customWidth="1"/>
    <col min="1024" max="1024" width="15.140625" style="1" customWidth="1"/>
    <col min="1025" max="1025" width="31" style="1" customWidth="1"/>
    <col min="1026" max="1026" width="14.85546875" style="1" customWidth="1"/>
    <col min="1027" max="1027" width="12.42578125" style="1" customWidth="1"/>
    <col min="1028" max="1028" width="13.85546875" style="1" customWidth="1"/>
    <col min="1029" max="1029" width="14.28515625" style="1" customWidth="1"/>
    <col min="1030" max="1030" width="17.28515625" style="1" bestFit="1" customWidth="1"/>
    <col min="1031" max="1031" width="14.42578125" style="1" customWidth="1"/>
    <col min="1032" max="1032" width="15.28515625" style="1" customWidth="1"/>
    <col min="1033" max="1278" width="11.42578125" style="1"/>
    <col min="1279" max="1279" width="49.85546875" style="1" customWidth="1"/>
    <col min="1280" max="1280" width="15.140625" style="1" customWidth="1"/>
    <col min="1281" max="1281" width="31" style="1" customWidth="1"/>
    <col min="1282" max="1282" width="14.85546875" style="1" customWidth="1"/>
    <col min="1283" max="1283" width="12.42578125" style="1" customWidth="1"/>
    <col min="1284" max="1284" width="13.85546875" style="1" customWidth="1"/>
    <col min="1285" max="1285" width="14.28515625" style="1" customWidth="1"/>
    <col min="1286" max="1286" width="17.28515625" style="1" bestFit="1" customWidth="1"/>
    <col min="1287" max="1287" width="14.42578125" style="1" customWidth="1"/>
    <col min="1288" max="1288" width="15.28515625" style="1" customWidth="1"/>
    <col min="1289" max="1534" width="11.42578125" style="1"/>
    <col min="1535" max="1535" width="49.85546875" style="1" customWidth="1"/>
    <col min="1536" max="1536" width="15.140625" style="1" customWidth="1"/>
    <col min="1537" max="1537" width="31" style="1" customWidth="1"/>
    <col min="1538" max="1538" width="14.85546875" style="1" customWidth="1"/>
    <col min="1539" max="1539" width="12.42578125" style="1" customWidth="1"/>
    <col min="1540" max="1540" width="13.85546875" style="1" customWidth="1"/>
    <col min="1541" max="1541" width="14.28515625" style="1" customWidth="1"/>
    <col min="1542" max="1542" width="17.28515625" style="1" bestFit="1" customWidth="1"/>
    <col min="1543" max="1543" width="14.42578125" style="1" customWidth="1"/>
    <col min="1544" max="1544" width="15.28515625" style="1" customWidth="1"/>
    <col min="1545" max="1790" width="11.42578125" style="1"/>
    <col min="1791" max="1791" width="49.85546875" style="1" customWidth="1"/>
    <col min="1792" max="1792" width="15.140625" style="1" customWidth="1"/>
    <col min="1793" max="1793" width="31" style="1" customWidth="1"/>
    <col min="1794" max="1794" width="14.85546875" style="1" customWidth="1"/>
    <col min="1795" max="1795" width="12.42578125" style="1" customWidth="1"/>
    <col min="1796" max="1796" width="13.85546875" style="1" customWidth="1"/>
    <col min="1797" max="1797" width="14.28515625" style="1" customWidth="1"/>
    <col min="1798" max="1798" width="17.28515625" style="1" bestFit="1" customWidth="1"/>
    <col min="1799" max="1799" width="14.42578125" style="1" customWidth="1"/>
    <col min="1800" max="1800" width="15.28515625" style="1" customWidth="1"/>
    <col min="1801" max="2046" width="11.42578125" style="1"/>
    <col min="2047" max="2047" width="49.85546875" style="1" customWidth="1"/>
    <col min="2048" max="2048" width="15.140625" style="1" customWidth="1"/>
    <col min="2049" max="2049" width="31" style="1" customWidth="1"/>
    <col min="2050" max="2050" width="14.85546875" style="1" customWidth="1"/>
    <col min="2051" max="2051" width="12.42578125" style="1" customWidth="1"/>
    <col min="2052" max="2052" width="13.85546875" style="1" customWidth="1"/>
    <col min="2053" max="2053" width="14.28515625" style="1" customWidth="1"/>
    <col min="2054" max="2054" width="17.28515625" style="1" bestFit="1" customWidth="1"/>
    <col min="2055" max="2055" width="14.42578125" style="1" customWidth="1"/>
    <col min="2056" max="2056" width="15.28515625" style="1" customWidth="1"/>
    <col min="2057" max="2302" width="11.42578125" style="1"/>
    <col min="2303" max="2303" width="49.85546875" style="1" customWidth="1"/>
    <col min="2304" max="2304" width="15.140625" style="1" customWidth="1"/>
    <col min="2305" max="2305" width="31" style="1" customWidth="1"/>
    <col min="2306" max="2306" width="14.85546875" style="1" customWidth="1"/>
    <col min="2307" max="2307" width="12.42578125" style="1" customWidth="1"/>
    <col min="2308" max="2308" width="13.85546875" style="1" customWidth="1"/>
    <col min="2309" max="2309" width="14.28515625" style="1" customWidth="1"/>
    <col min="2310" max="2310" width="17.28515625" style="1" bestFit="1" customWidth="1"/>
    <col min="2311" max="2311" width="14.42578125" style="1" customWidth="1"/>
    <col min="2312" max="2312" width="15.28515625" style="1" customWidth="1"/>
    <col min="2313" max="2558" width="11.42578125" style="1"/>
    <col min="2559" max="2559" width="49.85546875" style="1" customWidth="1"/>
    <col min="2560" max="2560" width="15.140625" style="1" customWidth="1"/>
    <col min="2561" max="2561" width="31" style="1" customWidth="1"/>
    <col min="2562" max="2562" width="14.85546875" style="1" customWidth="1"/>
    <col min="2563" max="2563" width="12.42578125" style="1" customWidth="1"/>
    <col min="2564" max="2564" width="13.85546875" style="1" customWidth="1"/>
    <col min="2565" max="2565" width="14.28515625" style="1" customWidth="1"/>
    <col min="2566" max="2566" width="17.28515625" style="1" bestFit="1" customWidth="1"/>
    <col min="2567" max="2567" width="14.42578125" style="1" customWidth="1"/>
    <col min="2568" max="2568" width="15.28515625" style="1" customWidth="1"/>
    <col min="2569" max="2814" width="11.42578125" style="1"/>
    <col min="2815" max="2815" width="49.85546875" style="1" customWidth="1"/>
    <col min="2816" max="2816" width="15.140625" style="1" customWidth="1"/>
    <col min="2817" max="2817" width="31" style="1" customWidth="1"/>
    <col min="2818" max="2818" width="14.85546875" style="1" customWidth="1"/>
    <col min="2819" max="2819" width="12.42578125" style="1" customWidth="1"/>
    <col min="2820" max="2820" width="13.85546875" style="1" customWidth="1"/>
    <col min="2821" max="2821" width="14.28515625" style="1" customWidth="1"/>
    <col min="2822" max="2822" width="17.28515625" style="1" bestFit="1" customWidth="1"/>
    <col min="2823" max="2823" width="14.42578125" style="1" customWidth="1"/>
    <col min="2824" max="2824" width="15.28515625" style="1" customWidth="1"/>
    <col min="2825" max="3070" width="11.42578125" style="1"/>
    <col min="3071" max="3071" width="49.85546875" style="1" customWidth="1"/>
    <col min="3072" max="3072" width="15.140625" style="1" customWidth="1"/>
    <col min="3073" max="3073" width="31" style="1" customWidth="1"/>
    <col min="3074" max="3074" width="14.85546875" style="1" customWidth="1"/>
    <col min="3075" max="3075" width="12.42578125" style="1" customWidth="1"/>
    <col min="3076" max="3076" width="13.85546875" style="1" customWidth="1"/>
    <col min="3077" max="3077" width="14.28515625" style="1" customWidth="1"/>
    <col min="3078" max="3078" width="17.28515625" style="1" bestFit="1" customWidth="1"/>
    <col min="3079" max="3079" width="14.42578125" style="1" customWidth="1"/>
    <col min="3080" max="3080" width="15.28515625" style="1" customWidth="1"/>
    <col min="3081" max="3326" width="11.42578125" style="1"/>
    <col min="3327" max="3327" width="49.85546875" style="1" customWidth="1"/>
    <col min="3328" max="3328" width="15.140625" style="1" customWidth="1"/>
    <col min="3329" max="3329" width="31" style="1" customWidth="1"/>
    <col min="3330" max="3330" width="14.85546875" style="1" customWidth="1"/>
    <col min="3331" max="3331" width="12.42578125" style="1" customWidth="1"/>
    <col min="3332" max="3332" width="13.85546875" style="1" customWidth="1"/>
    <col min="3333" max="3333" width="14.28515625" style="1" customWidth="1"/>
    <col min="3334" max="3334" width="17.28515625" style="1" bestFit="1" customWidth="1"/>
    <col min="3335" max="3335" width="14.42578125" style="1" customWidth="1"/>
    <col min="3336" max="3336" width="15.28515625" style="1" customWidth="1"/>
    <col min="3337" max="3582" width="11.42578125" style="1"/>
    <col min="3583" max="3583" width="49.85546875" style="1" customWidth="1"/>
    <col min="3584" max="3584" width="15.140625" style="1" customWidth="1"/>
    <col min="3585" max="3585" width="31" style="1" customWidth="1"/>
    <col min="3586" max="3586" width="14.85546875" style="1" customWidth="1"/>
    <col min="3587" max="3587" width="12.42578125" style="1" customWidth="1"/>
    <col min="3588" max="3588" width="13.85546875" style="1" customWidth="1"/>
    <col min="3589" max="3589" width="14.28515625" style="1" customWidth="1"/>
    <col min="3590" max="3590" width="17.28515625" style="1" bestFit="1" customWidth="1"/>
    <col min="3591" max="3591" width="14.42578125" style="1" customWidth="1"/>
    <col min="3592" max="3592" width="15.28515625" style="1" customWidth="1"/>
    <col min="3593" max="3838" width="11.42578125" style="1"/>
    <col min="3839" max="3839" width="49.85546875" style="1" customWidth="1"/>
    <col min="3840" max="3840" width="15.140625" style="1" customWidth="1"/>
    <col min="3841" max="3841" width="31" style="1" customWidth="1"/>
    <col min="3842" max="3842" width="14.85546875" style="1" customWidth="1"/>
    <col min="3843" max="3843" width="12.42578125" style="1" customWidth="1"/>
    <col min="3844" max="3844" width="13.85546875" style="1" customWidth="1"/>
    <col min="3845" max="3845" width="14.28515625" style="1" customWidth="1"/>
    <col min="3846" max="3846" width="17.28515625" style="1" bestFit="1" customWidth="1"/>
    <col min="3847" max="3847" width="14.42578125" style="1" customWidth="1"/>
    <col min="3848" max="3848" width="15.28515625" style="1" customWidth="1"/>
    <col min="3849" max="4094" width="11.42578125" style="1"/>
    <col min="4095" max="4095" width="49.85546875" style="1" customWidth="1"/>
    <col min="4096" max="4096" width="15.140625" style="1" customWidth="1"/>
    <col min="4097" max="4097" width="31" style="1" customWidth="1"/>
    <col min="4098" max="4098" width="14.85546875" style="1" customWidth="1"/>
    <col min="4099" max="4099" width="12.42578125" style="1" customWidth="1"/>
    <col min="4100" max="4100" width="13.85546875" style="1" customWidth="1"/>
    <col min="4101" max="4101" width="14.28515625" style="1" customWidth="1"/>
    <col min="4102" max="4102" width="17.28515625" style="1" bestFit="1" customWidth="1"/>
    <col min="4103" max="4103" width="14.42578125" style="1" customWidth="1"/>
    <col min="4104" max="4104" width="15.28515625" style="1" customWidth="1"/>
    <col min="4105" max="4350" width="11.42578125" style="1"/>
    <col min="4351" max="4351" width="49.85546875" style="1" customWidth="1"/>
    <col min="4352" max="4352" width="15.140625" style="1" customWidth="1"/>
    <col min="4353" max="4353" width="31" style="1" customWidth="1"/>
    <col min="4354" max="4354" width="14.85546875" style="1" customWidth="1"/>
    <col min="4355" max="4355" width="12.42578125" style="1" customWidth="1"/>
    <col min="4356" max="4356" width="13.85546875" style="1" customWidth="1"/>
    <col min="4357" max="4357" width="14.28515625" style="1" customWidth="1"/>
    <col min="4358" max="4358" width="17.28515625" style="1" bestFit="1" customWidth="1"/>
    <col min="4359" max="4359" width="14.42578125" style="1" customWidth="1"/>
    <col min="4360" max="4360" width="15.28515625" style="1" customWidth="1"/>
    <col min="4361" max="4606" width="11.42578125" style="1"/>
    <col min="4607" max="4607" width="49.85546875" style="1" customWidth="1"/>
    <col min="4608" max="4608" width="15.140625" style="1" customWidth="1"/>
    <col min="4609" max="4609" width="31" style="1" customWidth="1"/>
    <col min="4610" max="4610" width="14.85546875" style="1" customWidth="1"/>
    <col min="4611" max="4611" width="12.42578125" style="1" customWidth="1"/>
    <col min="4612" max="4612" width="13.85546875" style="1" customWidth="1"/>
    <col min="4613" max="4613" width="14.28515625" style="1" customWidth="1"/>
    <col min="4614" max="4614" width="17.28515625" style="1" bestFit="1" customWidth="1"/>
    <col min="4615" max="4615" width="14.42578125" style="1" customWidth="1"/>
    <col min="4616" max="4616" width="15.28515625" style="1" customWidth="1"/>
    <col min="4617" max="4862" width="11.42578125" style="1"/>
    <col min="4863" max="4863" width="49.85546875" style="1" customWidth="1"/>
    <col min="4864" max="4864" width="15.140625" style="1" customWidth="1"/>
    <col min="4865" max="4865" width="31" style="1" customWidth="1"/>
    <col min="4866" max="4866" width="14.85546875" style="1" customWidth="1"/>
    <col min="4867" max="4867" width="12.42578125" style="1" customWidth="1"/>
    <col min="4868" max="4868" width="13.85546875" style="1" customWidth="1"/>
    <col min="4869" max="4869" width="14.28515625" style="1" customWidth="1"/>
    <col min="4870" max="4870" width="17.28515625" style="1" bestFit="1" customWidth="1"/>
    <col min="4871" max="4871" width="14.42578125" style="1" customWidth="1"/>
    <col min="4872" max="4872" width="15.28515625" style="1" customWidth="1"/>
    <col min="4873" max="5118" width="11.42578125" style="1"/>
    <col min="5119" max="5119" width="49.85546875" style="1" customWidth="1"/>
    <col min="5120" max="5120" width="15.140625" style="1" customWidth="1"/>
    <col min="5121" max="5121" width="31" style="1" customWidth="1"/>
    <col min="5122" max="5122" width="14.85546875" style="1" customWidth="1"/>
    <col min="5123" max="5123" width="12.42578125" style="1" customWidth="1"/>
    <col min="5124" max="5124" width="13.85546875" style="1" customWidth="1"/>
    <col min="5125" max="5125" width="14.28515625" style="1" customWidth="1"/>
    <col min="5126" max="5126" width="17.28515625" style="1" bestFit="1" customWidth="1"/>
    <col min="5127" max="5127" width="14.42578125" style="1" customWidth="1"/>
    <col min="5128" max="5128" width="15.28515625" style="1" customWidth="1"/>
    <col min="5129" max="5374" width="11.42578125" style="1"/>
    <col min="5375" max="5375" width="49.85546875" style="1" customWidth="1"/>
    <col min="5376" max="5376" width="15.140625" style="1" customWidth="1"/>
    <col min="5377" max="5377" width="31" style="1" customWidth="1"/>
    <col min="5378" max="5378" width="14.85546875" style="1" customWidth="1"/>
    <col min="5379" max="5379" width="12.42578125" style="1" customWidth="1"/>
    <col min="5380" max="5380" width="13.85546875" style="1" customWidth="1"/>
    <col min="5381" max="5381" width="14.28515625" style="1" customWidth="1"/>
    <col min="5382" max="5382" width="17.28515625" style="1" bestFit="1" customWidth="1"/>
    <col min="5383" max="5383" width="14.42578125" style="1" customWidth="1"/>
    <col min="5384" max="5384" width="15.28515625" style="1" customWidth="1"/>
    <col min="5385" max="5630" width="11.42578125" style="1"/>
    <col min="5631" max="5631" width="49.85546875" style="1" customWidth="1"/>
    <col min="5632" max="5632" width="15.140625" style="1" customWidth="1"/>
    <col min="5633" max="5633" width="31" style="1" customWidth="1"/>
    <col min="5634" max="5634" width="14.85546875" style="1" customWidth="1"/>
    <col min="5635" max="5635" width="12.42578125" style="1" customWidth="1"/>
    <col min="5636" max="5636" width="13.85546875" style="1" customWidth="1"/>
    <col min="5637" max="5637" width="14.28515625" style="1" customWidth="1"/>
    <col min="5638" max="5638" width="17.28515625" style="1" bestFit="1" customWidth="1"/>
    <col min="5639" max="5639" width="14.42578125" style="1" customWidth="1"/>
    <col min="5640" max="5640" width="15.28515625" style="1" customWidth="1"/>
    <col min="5641" max="5886" width="11.42578125" style="1"/>
    <col min="5887" max="5887" width="49.85546875" style="1" customWidth="1"/>
    <col min="5888" max="5888" width="15.140625" style="1" customWidth="1"/>
    <col min="5889" max="5889" width="31" style="1" customWidth="1"/>
    <col min="5890" max="5890" width="14.85546875" style="1" customWidth="1"/>
    <col min="5891" max="5891" width="12.42578125" style="1" customWidth="1"/>
    <col min="5892" max="5892" width="13.85546875" style="1" customWidth="1"/>
    <col min="5893" max="5893" width="14.28515625" style="1" customWidth="1"/>
    <col min="5894" max="5894" width="17.28515625" style="1" bestFit="1" customWidth="1"/>
    <col min="5895" max="5895" width="14.42578125" style="1" customWidth="1"/>
    <col min="5896" max="5896" width="15.28515625" style="1" customWidth="1"/>
    <col min="5897" max="6142" width="11.42578125" style="1"/>
    <col min="6143" max="6143" width="49.85546875" style="1" customWidth="1"/>
    <col min="6144" max="6144" width="15.140625" style="1" customWidth="1"/>
    <col min="6145" max="6145" width="31" style="1" customWidth="1"/>
    <col min="6146" max="6146" width="14.85546875" style="1" customWidth="1"/>
    <col min="6147" max="6147" width="12.42578125" style="1" customWidth="1"/>
    <col min="6148" max="6148" width="13.85546875" style="1" customWidth="1"/>
    <col min="6149" max="6149" width="14.28515625" style="1" customWidth="1"/>
    <col min="6150" max="6150" width="17.28515625" style="1" bestFit="1" customWidth="1"/>
    <col min="6151" max="6151" width="14.42578125" style="1" customWidth="1"/>
    <col min="6152" max="6152" width="15.28515625" style="1" customWidth="1"/>
    <col min="6153" max="6398" width="11.42578125" style="1"/>
    <col min="6399" max="6399" width="49.85546875" style="1" customWidth="1"/>
    <col min="6400" max="6400" width="15.140625" style="1" customWidth="1"/>
    <col min="6401" max="6401" width="31" style="1" customWidth="1"/>
    <col min="6402" max="6402" width="14.85546875" style="1" customWidth="1"/>
    <col min="6403" max="6403" width="12.42578125" style="1" customWidth="1"/>
    <col min="6404" max="6404" width="13.85546875" style="1" customWidth="1"/>
    <col min="6405" max="6405" width="14.28515625" style="1" customWidth="1"/>
    <col min="6406" max="6406" width="17.28515625" style="1" bestFit="1" customWidth="1"/>
    <col min="6407" max="6407" width="14.42578125" style="1" customWidth="1"/>
    <col min="6408" max="6408" width="15.28515625" style="1" customWidth="1"/>
    <col min="6409" max="6654" width="11.42578125" style="1"/>
    <col min="6655" max="6655" width="49.85546875" style="1" customWidth="1"/>
    <col min="6656" max="6656" width="15.140625" style="1" customWidth="1"/>
    <col min="6657" max="6657" width="31" style="1" customWidth="1"/>
    <col min="6658" max="6658" width="14.85546875" style="1" customWidth="1"/>
    <col min="6659" max="6659" width="12.42578125" style="1" customWidth="1"/>
    <col min="6660" max="6660" width="13.85546875" style="1" customWidth="1"/>
    <col min="6661" max="6661" width="14.28515625" style="1" customWidth="1"/>
    <col min="6662" max="6662" width="17.28515625" style="1" bestFit="1" customWidth="1"/>
    <col min="6663" max="6663" width="14.42578125" style="1" customWidth="1"/>
    <col min="6664" max="6664" width="15.28515625" style="1" customWidth="1"/>
    <col min="6665" max="6910" width="11.42578125" style="1"/>
    <col min="6911" max="6911" width="49.85546875" style="1" customWidth="1"/>
    <col min="6912" max="6912" width="15.140625" style="1" customWidth="1"/>
    <col min="6913" max="6913" width="31" style="1" customWidth="1"/>
    <col min="6914" max="6914" width="14.85546875" style="1" customWidth="1"/>
    <col min="6915" max="6915" width="12.42578125" style="1" customWidth="1"/>
    <col min="6916" max="6916" width="13.85546875" style="1" customWidth="1"/>
    <col min="6917" max="6917" width="14.28515625" style="1" customWidth="1"/>
    <col min="6918" max="6918" width="17.28515625" style="1" bestFit="1" customWidth="1"/>
    <col min="6919" max="6919" width="14.42578125" style="1" customWidth="1"/>
    <col min="6920" max="6920" width="15.28515625" style="1" customWidth="1"/>
    <col min="6921" max="7166" width="11.42578125" style="1"/>
    <col min="7167" max="7167" width="49.85546875" style="1" customWidth="1"/>
    <col min="7168" max="7168" width="15.140625" style="1" customWidth="1"/>
    <col min="7169" max="7169" width="31" style="1" customWidth="1"/>
    <col min="7170" max="7170" width="14.85546875" style="1" customWidth="1"/>
    <col min="7171" max="7171" width="12.42578125" style="1" customWidth="1"/>
    <col min="7172" max="7172" width="13.85546875" style="1" customWidth="1"/>
    <col min="7173" max="7173" width="14.28515625" style="1" customWidth="1"/>
    <col min="7174" max="7174" width="17.28515625" style="1" bestFit="1" customWidth="1"/>
    <col min="7175" max="7175" width="14.42578125" style="1" customWidth="1"/>
    <col min="7176" max="7176" width="15.28515625" style="1" customWidth="1"/>
    <col min="7177" max="7422" width="11.42578125" style="1"/>
    <col min="7423" max="7423" width="49.85546875" style="1" customWidth="1"/>
    <col min="7424" max="7424" width="15.140625" style="1" customWidth="1"/>
    <col min="7425" max="7425" width="31" style="1" customWidth="1"/>
    <col min="7426" max="7426" width="14.85546875" style="1" customWidth="1"/>
    <col min="7427" max="7427" width="12.42578125" style="1" customWidth="1"/>
    <col min="7428" max="7428" width="13.85546875" style="1" customWidth="1"/>
    <col min="7429" max="7429" width="14.28515625" style="1" customWidth="1"/>
    <col min="7430" max="7430" width="17.28515625" style="1" bestFit="1" customWidth="1"/>
    <col min="7431" max="7431" width="14.42578125" style="1" customWidth="1"/>
    <col min="7432" max="7432" width="15.28515625" style="1" customWidth="1"/>
    <col min="7433" max="7678" width="11.42578125" style="1"/>
    <col min="7679" max="7679" width="49.85546875" style="1" customWidth="1"/>
    <col min="7680" max="7680" width="15.140625" style="1" customWidth="1"/>
    <col min="7681" max="7681" width="31" style="1" customWidth="1"/>
    <col min="7682" max="7682" width="14.85546875" style="1" customWidth="1"/>
    <col min="7683" max="7683" width="12.42578125" style="1" customWidth="1"/>
    <col min="7684" max="7684" width="13.85546875" style="1" customWidth="1"/>
    <col min="7685" max="7685" width="14.28515625" style="1" customWidth="1"/>
    <col min="7686" max="7686" width="17.28515625" style="1" bestFit="1" customWidth="1"/>
    <col min="7687" max="7687" width="14.42578125" style="1" customWidth="1"/>
    <col min="7688" max="7688" width="15.28515625" style="1" customWidth="1"/>
    <col min="7689" max="7934" width="11.42578125" style="1"/>
    <col min="7935" max="7935" width="49.85546875" style="1" customWidth="1"/>
    <col min="7936" max="7936" width="15.140625" style="1" customWidth="1"/>
    <col min="7937" max="7937" width="31" style="1" customWidth="1"/>
    <col min="7938" max="7938" width="14.85546875" style="1" customWidth="1"/>
    <col min="7939" max="7939" width="12.42578125" style="1" customWidth="1"/>
    <col min="7940" max="7940" width="13.85546875" style="1" customWidth="1"/>
    <col min="7941" max="7941" width="14.28515625" style="1" customWidth="1"/>
    <col min="7942" max="7942" width="17.28515625" style="1" bestFit="1" customWidth="1"/>
    <col min="7943" max="7943" width="14.42578125" style="1" customWidth="1"/>
    <col min="7944" max="7944" width="15.28515625" style="1" customWidth="1"/>
    <col min="7945" max="8190" width="11.42578125" style="1"/>
    <col min="8191" max="8191" width="49.85546875" style="1" customWidth="1"/>
    <col min="8192" max="8192" width="15.140625" style="1" customWidth="1"/>
    <col min="8193" max="8193" width="31" style="1" customWidth="1"/>
    <col min="8194" max="8194" width="14.85546875" style="1" customWidth="1"/>
    <col min="8195" max="8195" width="12.42578125" style="1" customWidth="1"/>
    <col min="8196" max="8196" width="13.85546875" style="1" customWidth="1"/>
    <col min="8197" max="8197" width="14.28515625" style="1" customWidth="1"/>
    <col min="8198" max="8198" width="17.28515625" style="1" bestFit="1" customWidth="1"/>
    <col min="8199" max="8199" width="14.42578125" style="1" customWidth="1"/>
    <col min="8200" max="8200" width="15.28515625" style="1" customWidth="1"/>
    <col min="8201" max="8446" width="11.42578125" style="1"/>
    <col min="8447" max="8447" width="49.85546875" style="1" customWidth="1"/>
    <col min="8448" max="8448" width="15.140625" style="1" customWidth="1"/>
    <col min="8449" max="8449" width="31" style="1" customWidth="1"/>
    <col min="8450" max="8450" width="14.85546875" style="1" customWidth="1"/>
    <col min="8451" max="8451" width="12.42578125" style="1" customWidth="1"/>
    <col min="8452" max="8452" width="13.85546875" style="1" customWidth="1"/>
    <col min="8453" max="8453" width="14.28515625" style="1" customWidth="1"/>
    <col min="8454" max="8454" width="17.28515625" style="1" bestFit="1" customWidth="1"/>
    <col min="8455" max="8455" width="14.42578125" style="1" customWidth="1"/>
    <col min="8456" max="8456" width="15.28515625" style="1" customWidth="1"/>
    <col min="8457" max="8702" width="11.42578125" style="1"/>
    <col min="8703" max="8703" width="49.85546875" style="1" customWidth="1"/>
    <col min="8704" max="8704" width="15.140625" style="1" customWidth="1"/>
    <col min="8705" max="8705" width="31" style="1" customWidth="1"/>
    <col min="8706" max="8706" width="14.85546875" style="1" customWidth="1"/>
    <col min="8707" max="8707" width="12.42578125" style="1" customWidth="1"/>
    <col min="8708" max="8708" width="13.85546875" style="1" customWidth="1"/>
    <col min="8709" max="8709" width="14.28515625" style="1" customWidth="1"/>
    <col min="8710" max="8710" width="17.28515625" style="1" bestFit="1" customWidth="1"/>
    <col min="8711" max="8711" width="14.42578125" style="1" customWidth="1"/>
    <col min="8712" max="8712" width="15.28515625" style="1" customWidth="1"/>
    <col min="8713" max="8958" width="11.42578125" style="1"/>
    <col min="8959" max="8959" width="49.85546875" style="1" customWidth="1"/>
    <col min="8960" max="8960" width="15.140625" style="1" customWidth="1"/>
    <col min="8961" max="8961" width="31" style="1" customWidth="1"/>
    <col min="8962" max="8962" width="14.85546875" style="1" customWidth="1"/>
    <col min="8963" max="8963" width="12.42578125" style="1" customWidth="1"/>
    <col min="8964" max="8964" width="13.85546875" style="1" customWidth="1"/>
    <col min="8965" max="8965" width="14.28515625" style="1" customWidth="1"/>
    <col min="8966" max="8966" width="17.28515625" style="1" bestFit="1" customWidth="1"/>
    <col min="8967" max="8967" width="14.42578125" style="1" customWidth="1"/>
    <col min="8968" max="8968" width="15.28515625" style="1" customWidth="1"/>
    <col min="8969" max="9214" width="11.42578125" style="1"/>
    <col min="9215" max="9215" width="49.85546875" style="1" customWidth="1"/>
    <col min="9216" max="9216" width="15.140625" style="1" customWidth="1"/>
    <col min="9217" max="9217" width="31" style="1" customWidth="1"/>
    <col min="9218" max="9218" width="14.85546875" style="1" customWidth="1"/>
    <col min="9219" max="9219" width="12.42578125" style="1" customWidth="1"/>
    <col min="9220" max="9220" width="13.85546875" style="1" customWidth="1"/>
    <col min="9221" max="9221" width="14.28515625" style="1" customWidth="1"/>
    <col min="9222" max="9222" width="17.28515625" style="1" bestFit="1" customWidth="1"/>
    <col min="9223" max="9223" width="14.42578125" style="1" customWidth="1"/>
    <col min="9224" max="9224" width="15.28515625" style="1" customWidth="1"/>
    <col min="9225" max="9470" width="11.42578125" style="1"/>
    <col min="9471" max="9471" width="49.85546875" style="1" customWidth="1"/>
    <col min="9472" max="9472" width="15.140625" style="1" customWidth="1"/>
    <col min="9473" max="9473" width="31" style="1" customWidth="1"/>
    <col min="9474" max="9474" width="14.85546875" style="1" customWidth="1"/>
    <col min="9475" max="9475" width="12.42578125" style="1" customWidth="1"/>
    <col min="9476" max="9476" width="13.85546875" style="1" customWidth="1"/>
    <col min="9477" max="9477" width="14.28515625" style="1" customWidth="1"/>
    <col min="9478" max="9478" width="17.28515625" style="1" bestFit="1" customWidth="1"/>
    <col min="9479" max="9479" width="14.42578125" style="1" customWidth="1"/>
    <col min="9480" max="9480" width="15.28515625" style="1" customWidth="1"/>
    <col min="9481" max="9726" width="11.42578125" style="1"/>
    <col min="9727" max="9727" width="49.85546875" style="1" customWidth="1"/>
    <col min="9728" max="9728" width="15.140625" style="1" customWidth="1"/>
    <col min="9729" max="9729" width="31" style="1" customWidth="1"/>
    <col min="9730" max="9730" width="14.85546875" style="1" customWidth="1"/>
    <col min="9731" max="9731" width="12.42578125" style="1" customWidth="1"/>
    <col min="9732" max="9732" width="13.85546875" style="1" customWidth="1"/>
    <col min="9733" max="9733" width="14.28515625" style="1" customWidth="1"/>
    <col min="9734" max="9734" width="17.28515625" style="1" bestFit="1" customWidth="1"/>
    <col min="9735" max="9735" width="14.42578125" style="1" customWidth="1"/>
    <col min="9736" max="9736" width="15.28515625" style="1" customWidth="1"/>
    <col min="9737" max="9982" width="11.42578125" style="1"/>
    <col min="9983" max="9983" width="49.85546875" style="1" customWidth="1"/>
    <col min="9984" max="9984" width="15.140625" style="1" customWidth="1"/>
    <col min="9985" max="9985" width="31" style="1" customWidth="1"/>
    <col min="9986" max="9986" width="14.85546875" style="1" customWidth="1"/>
    <col min="9987" max="9987" width="12.42578125" style="1" customWidth="1"/>
    <col min="9988" max="9988" width="13.85546875" style="1" customWidth="1"/>
    <col min="9989" max="9989" width="14.28515625" style="1" customWidth="1"/>
    <col min="9990" max="9990" width="17.28515625" style="1" bestFit="1" customWidth="1"/>
    <col min="9991" max="9991" width="14.42578125" style="1" customWidth="1"/>
    <col min="9992" max="9992" width="15.28515625" style="1" customWidth="1"/>
    <col min="9993" max="10238" width="11.42578125" style="1"/>
    <col min="10239" max="10239" width="49.85546875" style="1" customWidth="1"/>
    <col min="10240" max="10240" width="15.140625" style="1" customWidth="1"/>
    <col min="10241" max="10241" width="31" style="1" customWidth="1"/>
    <col min="10242" max="10242" width="14.85546875" style="1" customWidth="1"/>
    <col min="10243" max="10243" width="12.42578125" style="1" customWidth="1"/>
    <col min="10244" max="10244" width="13.85546875" style="1" customWidth="1"/>
    <col min="10245" max="10245" width="14.28515625" style="1" customWidth="1"/>
    <col min="10246" max="10246" width="17.28515625" style="1" bestFit="1" customWidth="1"/>
    <col min="10247" max="10247" width="14.42578125" style="1" customWidth="1"/>
    <col min="10248" max="10248" width="15.28515625" style="1" customWidth="1"/>
    <col min="10249" max="10494" width="11.42578125" style="1"/>
    <col min="10495" max="10495" width="49.85546875" style="1" customWidth="1"/>
    <col min="10496" max="10496" width="15.140625" style="1" customWidth="1"/>
    <col min="10497" max="10497" width="31" style="1" customWidth="1"/>
    <col min="10498" max="10498" width="14.85546875" style="1" customWidth="1"/>
    <col min="10499" max="10499" width="12.42578125" style="1" customWidth="1"/>
    <col min="10500" max="10500" width="13.85546875" style="1" customWidth="1"/>
    <col min="10501" max="10501" width="14.28515625" style="1" customWidth="1"/>
    <col min="10502" max="10502" width="17.28515625" style="1" bestFit="1" customWidth="1"/>
    <col min="10503" max="10503" width="14.42578125" style="1" customWidth="1"/>
    <col min="10504" max="10504" width="15.28515625" style="1" customWidth="1"/>
    <col min="10505" max="10750" width="11.42578125" style="1"/>
    <col min="10751" max="10751" width="49.85546875" style="1" customWidth="1"/>
    <col min="10752" max="10752" width="15.140625" style="1" customWidth="1"/>
    <col min="10753" max="10753" width="31" style="1" customWidth="1"/>
    <col min="10754" max="10754" width="14.85546875" style="1" customWidth="1"/>
    <col min="10755" max="10755" width="12.42578125" style="1" customWidth="1"/>
    <col min="10756" max="10756" width="13.85546875" style="1" customWidth="1"/>
    <col min="10757" max="10757" width="14.28515625" style="1" customWidth="1"/>
    <col min="10758" max="10758" width="17.28515625" style="1" bestFit="1" customWidth="1"/>
    <col min="10759" max="10759" width="14.42578125" style="1" customWidth="1"/>
    <col min="10760" max="10760" width="15.28515625" style="1" customWidth="1"/>
    <col min="10761" max="11006" width="11.42578125" style="1"/>
    <col min="11007" max="11007" width="49.85546875" style="1" customWidth="1"/>
    <col min="11008" max="11008" width="15.140625" style="1" customWidth="1"/>
    <col min="11009" max="11009" width="31" style="1" customWidth="1"/>
    <col min="11010" max="11010" width="14.85546875" style="1" customWidth="1"/>
    <col min="11011" max="11011" width="12.42578125" style="1" customWidth="1"/>
    <col min="11012" max="11012" width="13.85546875" style="1" customWidth="1"/>
    <col min="11013" max="11013" width="14.28515625" style="1" customWidth="1"/>
    <col min="11014" max="11014" width="17.28515625" style="1" bestFit="1" customWidth="1"/>
    <col min="11015" max="11015" width="14.42578125" style="1" customWidth="1"/>
    <col min="11016" max="11016" width="15.28515625" style="1" customWidth="1"/>
    <col min="11017" max="11262" width="11.42578125" style="1"/>
    <col min="11263" max="11263" width="49.85546875" style="1" customWidth="1"/>
    <col min="11264" max="11264" width="15.140625" style="1" customWidth="1"/>
    <col min="11265" max="11265" width="31" style="1" customWidth="1"/>
    <col min="11266" max="11266" width="14.85546875" style="1" customWidth="1"/>
    <col min="11267" max="11267" width="12.42578125" style="1" customWidth="1"/>
    <col min="11268" max="11268" width="13.85546875" style="1" customWidth="1"/>
    <col min="11269" max="11269" width="14.28515625" style="1" customWidth="1"/>
    <col min="11270" max="11270" width="17.28515625" style="1" bestFit="1" customWidth="1"/>
    <col min="11271" max="11271" width="14.42578125" style="1" customWidth="1"/>
    <col min="11272" max="11272" width="15.28515625" style="1" customWidth="1"/>
    <col min="11273" max="11518" width="11.42578125" style="1"/>
    <col min="11519" max="11519" width="49.85546875" style="1" customWidth="1"/>
    <col min="11520" max="11520" width="15.140625" style="1" customWidth="1"/>
    <col min="11521" max="11521" width="31" style="1" customWidth="1"/>
    <col min="11522" max="11522" width="14.85546875" style="1" customWidth="1"/>
    <col min="11523" max="11523" width="12.42578125" style="1" customWidth="1"/>
    <col min="11524" max="11524" width="13.85546875" style="1" customWidth="1"/>
    <col min="11525" max="11525" width="14.28515625" style="1" customWidth="1"/>
    <col min="11526" max="11526" width="17.28515625" style="1" bestFit="1" customWidth="1"/>
    <col min="11527" max="11527" width="14.42578125" style="1" customWidth="1"/>
    <col min="11528" max="11528" width="15.28515625" style="1" customWidth="1"/>
    <col min="11529" max="11774" width="11.42578125" style="1"/>
    <col min="11775" max="11775" width="49.85546875" style="1" customWidth="1"/>
    <col min="11776" max="11776" width="15.140625" style="1" customWidth="1"/>
    <col min="11777" max="11777" width="31" style="1" customWidth="1"/>
    <col min="11778" max="11778" width="14.85546875" style="1" customWidth="1"/>
    <col min="11779" max="11779" width="12.42578125" style="1" customWidth="1"/>
    <col min="11780" max="11780" width="13.85546875" style="1" customWidth="1"/>
    <col min="11781" max="11781" width="14.28515625" style="1" customWidth="1"/>
    <col min="11782" max="11782" width="17.28515625" style="1" bestFit="1" customWidth="1"/>
    <col min="11783" max="11783" width="14.42578125" style="1" customWidth="1"/>
    <col min="11784" max="11784" width="15.28515625" style="1" customWidth="1"/>
    <col min="11785" max="12030" width="11.42578125" style="1"/>
    <col min="12031" max="12031" width="49.85546875" style="1" customWidth="1"/>
    <col min="12032" max="12032" width="15.140625" style="1" customWidth="1"/>
    <col min="12033" max="12033" width="31" style="1" customWidth="1"/>
    <col min="12034" max="12034" width="14.85546875" style="1" customWidth="1"/>
    <col min="12035" max="12035" width="12.42578125" style="1" customWidth="1"/>
    <col min="12036" max="12036" width="13.85546875" style="1" customWidth="1"/>
    <col min="12037" max="12037" width="14.28515625" style="1" customWidth="1"/>
    <col min="12038" max="12038" width="17.28515625" style="1" bestFit="1" customWidth="1"/>
    <col min="12039" max="12039" width="14.42578125" style="1" customWidth="1"/>
    <col min="12040" max="12040" width="15.28515625" style="1" customWidth="1"/>
    <col min="12041" max="12286" width="11.42578125" style="1"/>
    <col min="12287" max="12287" width="49.85546875" style="1" customWidth="1"/>
    <col min="12288" max="12288" width="15.140625" style="1" customWidth="1"/>
    <col min="12289" max="12289" width="31" style="1" customWidth="1"/>
    <col min="12290" max="12290" width="14.85546875" style="1" customWidth="1"/>
    <col min="12291" max="12291" width="12.42578125" style="1" customWidth="1"/>
    <col min="12292" max="12292" width="13.85546875" style="1" customWidth="1"/>
    <col min="12293" max="12293" width="14.28515625" style="1" customWidth="1"/>
    <col min="12294" max="12294" width="17.28515625" style="1" bestFit="1" customWidth="1"/>
    <col min="12295" max="12295" width="14.42578125" style="1" customWidth="1"/>
    <col min="12296" max="12296" width="15.28515625" style="1" customWidth="1"/>
    <col min="12297" max="12542" width="11.42578125" style="1"/>
    <col min="12543" max="12543" width="49.85546875" style="1" customWidth="1"/>
    <col min="12544" max="12544" width="15.140625" style="1" customWidth="1"/>
    <col min="12545" max="12545" width="31" style="1" customWidth="1"/>
    <col min="12546" max="12546" width="14.85546875" style="1" customWidth="1"/>
    <col min="12547" max="12547" width="12.42578125" style="1" customWidth="1"/>
    <col min="12548" max="12548" width="13.85546875" style="1" customWidth="1"/>
    <col min="12549" max="12549" width="14.28515625" style="1" customWidth="1"/>
    <col min="12550" max="12550" width="17.28515625" style="1" bestFit="1" customWidth="1"/>
    <col min="12551" max="12551" width="14.42578125" style="1" customWidth="1"/>
    <col min="12552" max="12552" width="15.28515625" style="1" customWidth="1"/>
    <col min="12553" max="12798" width="11.42578125" style="1"/>
    <col min="12799" max="12799" width="49.85546875" style="1" customWidth="1"/>
    <col min="12800" max="12800" width="15.140625" style="1" customWidth="1"/>
    <col min="12801" max="12801" width="31" style="1" customWidth="1"/>
    <col min="12802" max="12802" width="14.85546875" style="1" customWidth="1"/>
    <col min="12803" max="12803" width="12.42578125" style="1" customWidth="1"/>
    <col min="12804" max="12804" width="13.85546875" style="1" customWidth="1"/>
    <col min="12805" max="12805" width="14.28515625" style="1" customWidth="1"/>
    <col min="12806" max="12806" width="17.28515625" style="1" bestFit="1" customWidth="1"/>
    <col min="12807" max="12807" width="14.42578125" style="1" customWidth="1"/>
    <col min="12808" max="12808" width="15.28515625" style="1" customWidth="1"/>
    <col min="12809" max="13054" width="11.42578125" style="1"/>
    <col min="13055" max="13055" width="49.85546875" style="1" customWidth="1"/>
    <col min="13056" max="13056" width="15.140625" style="1" customWidth="1"/>
    <col min="13057" max="13057" width="31" style="1" customWidth="1"/>
    <col min="13058" max="13058" width="14.85546875" style="1" customWidth="1"/>
    <col min="13059" max="13059" width="12.42578125" style="1" customWidth="1"/>
    <col min="13060" max="13060" width="13.85546875" style="1" customWidth="1"/>
    <col min="13061" max="13061" width="14.28515625" style="1" customWidth="1"/>
    <col min="13062" max="13062" width="17.28515625" style="1" bestFit="1" customWidth="1"/>
    <col min="13063" max="13063" width="14.42578125" style="1" customWidth="1"/>
    <col min="13064" max="13064" width="15.28515625" style="1" customWidth="1"/>
    <col min="13065" max="13310" width="11.42578125" style="1"/>
    <col min="13311" max="13311" width="49.85546875" style="1" customWidth="1"/>
    <col min="13312" max="13312" width="15.140625" style="1" customWidth="1"/>
    <col min="13313" max="13313" width="31" style="1" customWidth="1"/>
    <col min="13314" max="13314" width="14.85546875" style="1" customWidth="1"/>
    <col min="13315" max="13315" width="12.42578125" style="1" customWidth="1"/>
    <col min="13316" max="13316" width="13.85546875" style="1" customWidth="1"/>
    <col min="13317" max="13317" width="14.28515625" style="1" customWidth="1"/>
    <col min="13318" max="13318" width="17.28515625" style="1" bestFit="1" customWidth="1"/>
    <col min="13319" max="13319" width="14.42578125" style="1" customWidth="1"/>
    <col min="13320" max="13320" width="15.28515625" style="1" customWidth="1"/>
    <col min="13321" max="13566" width="11.42578125" style="1"/>
    <col min="13567" max="13567" width="49.85546875" style="1" customWidth="1"/>
    <col min="13568" max="13568" width="15.140625" style="1" customWidth="1"/>
    <col min="13569" max="13569" width="31" style="1" customWidth="1"/>
    <col min="13570" max="13570" width="14.85546875" style="1" customWidth="1"/>
    <col min="13571" max="13571" width="12.42578125" style="1" customWidth="1"/>
    <col min="13572" max="13572" width="13.85546875" style="1" customWidth="1"/>
    <col min="13573" max="13573" width="14.28515625" style="1" customWidth="1"/>
    <col min="13574" max="13574" width="17.28515625" style="1" bestFit="1" customWidth="1"/>
    <col min="13575" max="13575" width="14.42578125" style="1" customWidth="1"/>
    <col min="13576" max="13576" width="15.28515625" style="1" customWidth="1"/>
    <col min="13577" max="13822" width="11.42578125" style="1"/>
    <col min="13823" max="13823" width="49.85546875" style="1" customWidth="1"/>
    <col min="13824" max="13824" width="15.140625" style="1" customWidth="1"/>
    <col min="13825" max="13825" width="31" style="1" customWidth="1"/>
    <col min="13826" max="13826" width="14.85546875" style="1" customWidth="1"/>
    <col min="13827" max="13827" width="12.42578125" style="1" customWidth="1"/>
    <col min="13828" max="13828" width="13.85546875" style="1" customWidth="1"/>
    <col min="13829" max="13829" width="14.28515625" style="1" customWidth="1"/>
    <col min="13830" max="13830" width="17.28515625" style="1" bestFit="1" customWidth="1"/>
    <col min="13831" max="13831" width="14.42578125" style="1" customWidth="1"/>
    <col min="13832" max="13832" width="15.28515625" style="1" customWidth="1"/>
    <col min="13833" max="14078" width="11.42578125" style="1"/>
    <col min="14079" max="14079" width="49.85546875" style="1" customWidth="1"/>
    <col min="14080" max="14080" width="15.140625" style="1" customWidth="1"/>
    <col min="14081" max="14081" width="31" style="1" customWidth="1"/>
    <col min="14082" max="14082" width="14.85546875" style="1" customWidth="1"/>
    <col min="14083" max="14083" width="12.42578125" style="1" customWidth="1"/>
    <col min="14084" max="14084" width="13.85546875" style="1" customWidth="1"/>
    <col min="14085" max="14085" width="14.28515625" style="1" customWidth="1"/>
    <col min="14086" max="14086" width="17.28515625" style="1" bestFit="1" customWidth="1"/>
    <col min="14087" max="14087" width="14.42578125" style="1" customWidth="1"/>
    <col min="14088" max="14088" width="15.28515625" style="1" customWidth="1"/>
    <col min="14089" max="14334" width="11.42578125" style="1"/>
    <col min="14335" max="14335" width="49.85546875" style="1" customWidth="1"/>
    <col min="14336" max="14336" width="15.140625" style="1" customWidth="1"/>
    <col min="14337" max="14337" width="31" style="1" customWidth="1"/>
    <col min="14338" max="14338" width="14.85546875" style="1" customWidth="1"/>
    <col min="14339" max="14339" width="12.42578125" style="1" customWidth="1"/>
    <col min="14340" max="14340" width="13.85546875" style="1" customWidth="1"/>
    <col min="14341" max="14341" width="14.28515625" style="1" customWidth="1"/>
    <col min="14342" max="14342" width="17.28515625" style="1" bestFit="1" customWidth="1"/>
    <col min="14343" max="14343" width="14.42578125" style="1" customWidth="1"/>
    <col min="14344" max="14344" width="15.28515625" style="1" customWidth="1"/>
    <col min="14345" max="14590" width="11.42578125" style="1"/>
    <col min="14591" max="14591" width="49.85546875" style="1" customWidth="1"/>
    <col min="14592" max="14592" width="15.140625" style="1" customWidth="1"/>
    <col min="14593" max="14593" width="31" style="1" customWidth="1"/>
    <col min="14594" max="14594" width="14.85546875" style="1" customWidth="1"/>
    <col min="14595" max="14595" width="12.42578125" style="1" customWidth="1"/>
    <col min="14596" max="14596" width="13.85546875" style="1" customWidth="1"/>
    <col min="14597" max="14597" width="14.28515625" style="1" customWidth="1"/>
    <col min="14598" max="14598" width="17.28515625" style="1" bestFit="1" customWidth="1"/>
    <col min="14599" max="14599" width="14.42578125" style="1" customWidth="1"/>
    <col min="14600" max="14600" width="15.28515625" style="1" customWidth="1"/>
    <col min="14601" max="14846" width="11.42578125" style="1"/>
    <col min="14847" max="14847" width="49.85546875" style="1" customWidth="1"/>
    <col min="14848" max="14848" width="15.140625" style="1" customWidth="1"/>
    <col min="14849" max="14849" width="31" style="1" customWidth="1"/>
    <col min="14850" max="14850" width="14.85546875" style="1" customWidth="1"/>
    <col min="14851" max="14851" width="12.42578125" style="1" customWidth="1"/>
    <col min="14852" max="14852" width="13.85546875" style="1" customWidth="1"/>
    <col min="14853" max="14853" width="14.28515625" style="1" customWidth="1"/>
    <col min="14854" max="14854" width="17.28515625" style="1" bestFit="1" customWidth="1"/>
    <col min="14855" max="14855" width="14.42578125" style="1" customWidth="1"/>
    <col min="14856" max="14856" width="15.28515625" style="1" customWidth="1"/>
    <col min="14857" max="15102" width="11.42578125" style="1"/>
    <col min="15103" max="15103" width="49.85546875" style="1" customWidth="1"/>
    <col min="15104" max="15104" width="15.140625" style="1" customWidth="1"/>
    <col min="15105" max="15105" width="31" style="1" customWidth="1"/>
    <col min="15106" max="15106" width="14.85546875" style="1" customWidth="1"/>
    <col min="15107" max="15107" width="12.42578125" style="1" customWidth="1"/>
    <col min="15108" max="15108" width="13.85546875" style="1" customWidth="1"/>
    <col min="15109" max="15109" width="14.28515625" style="1" customWidth="1"/>
    <col min="15110" max="15110" width="17.28515625" style="1" bestFit="1" customWidth="1"/>
    <col min="15111" max="15111" width="14.42578125" style="1" customWidth="1"/>
    <col min="15112" max="15112" width="15.28515625" style="1" customWidth="1"/>
    <col min="15113" max="15358" width="11.42578125" style="1"/>
    <col min="15359" max="15359" width="49.85546875" style="1" customWidth="1"/>
    <col min="15360" max="15360" width="15.140625" style="1" customWidth="1"/>
    <col min="15361" max="15361" width="31" style="1" customWidth="1"/>
    <col min="15362" max="15362" width="14.85546875" style="1" customWidth="1"/>
    <col min="15363" max="15363" width="12.42578125" style="1" customWidth="1"/>
    <col min="15364" max="15364" width="13.85546875" style="1" customWidth="1"/>
    <col min="15365" max="15365" width="14.28515625" style="1" customWidth="1"/>
    <col min="15366" max="15366" width="17.28515625" style="1" bestFit="1" customWidth="1"/>
    <col min="15367" max="15367" width="14.42578125" style="1" customWidth="1"/>
    <col min="15368" max="15368" width="15.28515625" style="1" customWidth="1"/>
    <col min="15369" max="15614" width="11.42578125" style="1"/>
    <col min="15615" max="15615" width="49.85546875" style="1" customWidth="1"/>
    <col min="15616" max="15616" width="15.140625" style="1" customWidth="1"/>
    <col min="15617" max="15617" width="31" style="1" customWidth="1"/>
    <col min="15618" max="15618" width="14.85546875" style="1" customWidth="1"/>
    <col min="15619" max="15619" width="12.42578125" style="1" customWidth="1"/>
    <col min="15620" max="15620" width="13.85546875" style="1" customWidth="1"/>
    <col min="15621" max="15621" width="14.28515625" style="1" customWidth="1"/>
    <col min="15622" max="15622" width="17.28515625" style="1" bestFit="1" customWidth="1"/>
    <col min="15623" max="15623" width="14.42578125" style="1" customWidth="1"/>
    <col min="15624" max="15624" width="15.28515625" style="1" customWidth="1"/>
    <col min="15625" max="15870" width="11.42578125" style="1"/>
    <col min="15871" max="15871" width="49.85546875" style="1" customWidth="1"/>
    <col min="15872" max="15872" width="15.140625" style="1" customWidth="1"/>
    <col min="15873" max="15873" width="31" style="1" customWidth="1"/>
    <col min="15874" max="15874" width="14.85546875" style="1" customWidth="1"/>
    <col min="15875" max="15875" width="12.42578125" style="1" customWidth="1"/>
    <col min="15876" max="15876" width="13.85546875" style="1" customWidth="1"/>
    <col min="15877" max="15877" width="14.28515625" style="1" customWidth="1"/>
    <col min="15878" max="15878" width="17.28515625" style="1" bestFit="1" customWidth="1"/>
    <col min="15879" max="15879" width="14.42578125" style="1" customWidth="1"/>
    <col min="15880" max="15880" width="15.28515625" style="1" customWidth="1"/>
    <col min="15881" max="16126" width="11.42578125" style="1"/>
    <col min="16127" max="16127" width="49.85546875" style="1" customWidth="1"/>
    <col min="16128" max="16128" width="15.140625" style="1" customWidth="1"/>
    <col min="16129" max="16129" width="31" style="1" customWidth="1"/>
    <col min="16130" max="16130" width="14.85546875" style="1" customWidth="1"/>
    <col min="16131" max="16131" width="12.42578125" style="1" customWidth="1"/>
    <col min="16132" max="16132" width="13.85546875" style="1" customWidth="1"/>
    <col min="16133" max="16133" width="14.28515625" style="1" customWidth="1"/>
    <col min="16134" max="16134" width="17.28515625" style="1" bestFit="1" customWidth="1"/>
    <col min="16135" max="16135" width="14.42578125" style="1" customWidth="1"/>
    <col min="16136" max="16136" width="15.28515625" style="1" customWidth="1"/>
    <col min="16137" max="16383" width="11.42578125" style="1"/>
    <col min="16384" max="16384" width="11.42578125" style="1" customWidth="1"/>
  </cols>
  <sheetData>
    <row r="5" spans="1:9" ht="18.75" x14ac:dyDescent="0.3">
      <c r="A5" s="114" t="s">
        <v>0</v>
      </c>
      <c r="B5" s="114"/>
      <c r="C5" s="114"/>
      <c r="D5" s="114"/>
      <c r="E5" s="114"/>
      <c r="F5" s="114"/>
      <c r="G5" s="114"/>
      <c r="H5" s="114"/>
    </row>
    <row r="6" spans="1:9" ht="20.25" x14ac:dyDescent="0.3">
      <c r="A6" s="115" t="s">
        <v>1</v>
      </c>
      <c r="B6" s="115"/>
      <c r="C6" s="115"/>
      <c r="D6" s="115"/>
      <c r="E6" s="115"/>
      <c r="F6" s="115"/>
      <c r="G6" s="115"/>
      <c r="H6" s="115"/>
    </row>
    <row r="7" spans="1:9" x14ac:dyDescent="0.25">
      <c r="A7" s="116" t="s">
        <v>725</v>
      </c>
      <c r="B7" s="116"/>
      <c r="C7" s="116"/>
      <c r="D7" s="116"/>
      <c r="E7" s="116"/>
      <c r="F7" s="116"/>
      <c r="G7" s="116"/>
      <c r="H7" s="116"/>
    </row>
    <row r="9" spans="1:9" x14ac:dyDescent="0.25">
      <c r="A9" s="2"/>
      <c r="B9" s="2"/>
      <c r="C9" s="2"/>
      <c r="D9" s="88" t="s">
        <v>2</v>
      </c>
      <c r="E9" s="2"/>
      <c r="F9" s="2"/>
      <c r="G9" s="2"/>
      <c r="H9" s="88" t="s">
        <v>2</v>
      </c>
    </row>
    <row r="10" spans="1:9" x14ac:dyDescent="0.25">
      <c r="A10" s="2"/>
      <c r="B10" s="2"/>
      <c r="C10" s="2"/>
      <c r="D10" s="88" t="s">
        <v>3</v>
      </c>
      <c r="E10" s="2"/>
      <c r="F10" s="2" t="s">
        <v>402</v>
      </c>
      <c r="G10" s="88" t="s">
        <v>5</v>
      </c>
      <c r="H10" s="88" t="s">
        <v>6</v>
      </c>
    </row>
    <row r="11" spans="1:9" x14ac:dyDescent="0.25">
      <c r="A11" s="3" t="s">
        <v>7</v>
      </c>
      <c r="B11" s="3" t="s">
        <v>8</v>
      </c>
      <c r="C11" s="3" t="s">
        <v>9</v>
      </c>
      <c r="D11" s="3" t="s">
        <v>10</v>
      </c>
      <c r="E11" s="3" t="s">
        <v>11</v>
      </c>
      <c r="F11" s="3"/>
      <c r="G11" s="3" t="s">
        <v>4</v>
      </c>
      <c r="H11" s="3" t="s">
        <v>10</v>
      </c>
    </row>
    <row r="12" spans="1:9" x14ac:dyDescent="0.25">
      <c r="A12" s="42" t="s">
        <v>403</v>
      </c>
      <c r="B12" s="43"/>
      <c r="C12" s="43"/>
      <c r="D12" s="44"/>
      <c r="E12" s="45"/>
      <c r="F12" s="45"/>
      <c r="G12" s="45"/>
      <c r="H12" s="45"/>
    </row>
    <row r="13" spans="1:9" x14ac:dyDescent="0.25">
      <c r="A13" s="11" t="s">
        <v>404</v>
      </c>
      <c r="B13" s="11" t="s">
        <v>405</v>
      </c>
      <c r="C13" s="19" t="s">
        <v>406</v>
      </c>
      <c r="D13" s="46">
        <v>60558.3</v>
      </c>
      <c r="E13" s="46">
        <v>4307.51</v>
      </c>
      <c r="F13" s="6"/>
      <c r="G13" s="6">
        <f t="shared" ref="G13:G23" si="0">E13+F13</f>
        <v>4307.51</v>
      </c>
      <c r="H13" s="6">
        <f t="shared" ref="H13:H23" si="1">D13-G13</f>
        <v>56250.79</v>
      </c>
      <c r="I13" s="39"/>
    </row>
    <row r="14" spans="1:9" x14ac:dyDescent="0.25">
      <c r="A14" s="11" t="s">
        <v>661</v>
      </c>
      <c r="B14" s="11" t="s">
        <v>662</v>
      </c>
      <c r="C14" s="19" t="s">
        <v>264</v>
      </c>
      <c r="D14" s="46">
        <v>48558.3</v>
      </c>
      <c r="E14" s="46">
        <v>2080.9899999999998</v>
      </c>
      <c r="F14" s="6"/>
      <c r="G14" s="6">
        <f t="shared" si="0"/>
        <v>2080.9899999999998</v>
      </c>
      <c r="H14" s="6">
        <f t="shared" si="1"/>
        <v>46477.310000000005</v>
      </c>
      <c r="I14" s="39"/>
    </row>
    <row r="15" spans="1:9" x14ac:dyDescent="0.25">
      <c r="A15" s="11" t="s">
        <v>663</v>
      </c>
      <c r="B15" s="11" t="s">
        <v>664</v>
      </c>
      <c r="C15" s="19" t="s">
        <v>264</v>
      </c>
      <c r="D15" s="46">
        <v>48558.3</v>
      </c>
      <c r="E15" s="46">
        <v>2080.9899999999998</v>
      </c>
      <c r="F15" s="6"/>
      <c r="G15" s="6">
        <f t="shared" si="0"/>
        <v>2080.9899999999998</v>
      </c>
      <c r="H15" s="6">
        <f t="shared" si="1"/>
        <v>46477.310000000005</v>
      </c>
      <c r="I15" s="39"/>
    </row>
    <row r="16" spans="1:9" x14ac:dyDescent="0.25">
      <c r="A16" s="11" t="s">
        <v>699</v>
      </c>
      <c r="B16" s="11" t="s">
        <v>700</v>
      </c>
      <c r="C16" s="12" t="s">
        <v>367</v>
      </c>
      <c r="D16" s="46">
        <v>19685.8</v>
      </c>
      <c r="E16" s="46">
        <v>0</v>
      </c>
      <c r="F16" s="6"/>
      <c r="G16" s="6">
        <f t="shared" si="0"/>
        <v>0</v>
      </c>
      <c r="H16" s="6">
        <f t="shared" si="1"/>
        <v>19685.8</v>
      </c>
      <c r="I16" s="39"/>
    </row>
    <row r="17" spans="1:9" x14ac:dyDescent="0.25">
      <c r="A17" s="8" t="s">
        <v>709</v>
      </c>
      <c r="B17" s="8" t="s">
        <v>706</v>
      </c>
      <c r="C17" s="19" t="s">
        <v>367</v>
      </c>
      <c r="D17" s="7">
        <v>19685.8</v>
      </c>
      <c r="E17" s="46">
        <v>0</v>
      </c>
      <c r="F17" s="7"/>
      <c r="G17" s="7">
        <f t="shared" si="0"/>
        <v>0</v>
      </c>
      <c r="H17" s="7">
        <f t="shared" si="1"/>
        <v>19685.8</v>
      </c>
      <c r="I17" s="39"/>
    </row>
    <row r="18" spans="1:9" x14ac:dyDescent="0.25">
      <c r="A18" s="4" t="s">
        <v>407</v>
      </c>
      <c r="B18" s="4" t="s">
        <v>531</v>
      </c>
      <c r="C18" s="12" t="s">
        <v>367</v>
      </c>
      <c r="D18" s="6">
        <v>19685.8</v>
      </c>
      <c r="E18" s="46">
        <v>0</v>
      </c>
      <c r="F18" s="6"/>
      <c r="G18" s="6">
        <f t="shared" si="0"/>
        <v>0</v>
      </c>
      <c r="H18" s="6">
        <f t="shared" si="1"/>
        <v>19685.8</v>
      </c>
      <c r="I18" s="39"/>
    </row>
    <row r="19" spans="1:9" x14ac:dyDescent="0.25">
      <c r="A19" s="4" t="s">
        <v>604</v>
      </c>
      <c r="B19" s="4" t="s">
        <v>605</v>
      </c>
      <c r="C19" s="12" t="s">
        <v>367</v>
      </c>
      <c r="D19" s="6">
        <v>19685.8</v>
      </c>
      <c r="E19" s="46">
        <v>0</v>
      </c>
      <c r="F19" s="6"/>
      <c r="G19" s="6">
        <f t="shared" si="0"/>
        <v>0</v>
      </c>
      <c r="H19" s="6">
        <f t="shared" si="1"/>
        <v>19685.8</v>
      </c>
      <c r="I19" s="39"/>
    </row>
    <row r="20" spans="1:9" x14ac:dyDescent="0.25">
      <c r="A20" s="4" t="s">
        <v>409</v>
      </c>
      <c r="B20" s="4" t="s">
        <v>410</v>
      </c>
      <c r="C20" s="12" t="s">
        <v>367</v>
      </c>
      <c r="D20" s="6">
        <v>19685.8</v>
      </c>
      <c r="E20" s="46">
        <v>0</v>
      </c>
      <c r="F20" s="6"/>
      <c r="G20" s="6">
        <f t="shared" si="0"/>
        <v>0</v>
      </c>
      <c r="H20" s="6">
        <f t="shared" si="1"/>
        <v>19685.8</v>
      </c>
      <c r="I20" s="39"/>
    </row>
    <row r="21" spans="1:9" x14ac:dyDescent="0.25">
      <c r="A21" s="8" t="s">
        <v>516</v>
      </c>
      <c r="B21" s="4" t="s">
        <v>695</v>
      </c>
      <c r="C21" s="12" t="s">
        <v>367</v>
      </c>
      <c r="D21" s="6">
        <v>19685.8</v>
      </c>
      <c r="E21" s="46">
        <v>0</v>
      </c>
      <c r="F21" s="6"/>
      <c r="G21" s="6">
        <f t="shared" si="0"/>
        <v>0</v>
      </c>
      <c r="H21" s="6">
        <f t="shared" si="1"/>
        <v>19685.8</v>
      </c>
      <c r="I21" s="39"/>
    </row>
    <row r="22" spans="1:9" x14ac:dyDescent="0.25">
      <c r="A22" s="4" t="s">
        <v>411</v>
      </c>
      <c r="B22" s="4" t="s">
        <v>412</v>
      </c>
      <c r="C22" s="12" t="s">
        <v>367</v>
      </c>
      <c r="D22" s="6">
        <v>19685.8</v>
      </c>
      <c r="E22" s="46">
        <v>0</v>
      </c>
      <c r="F22" s="6"/>
      <c r="G22" s="6">
        <f t="shared" si="0"/>
        <v>0</v>
      </c>
      <c r="H22" s="6">
        <f t="shared" si="1"/>
        <v>19685.8</v>
      </c>
      <c r="I22" s="39"/>
    </row>
    <row r="23" spans="1:9" x14ac:dyDescent="0.25">
      <c r="A23" s="4" t="s">
        <v>413</v>
      </c>
      <c r="B23" s="4" t="s">
        <v>414</v>
      </c>
      <c r="C23" s="12" t="s">
        <v>367</v>
      </c>
      <c r="D23" s="6">
        <v>19685.8</v>
      </c>
      <c r="E23" s="6">
        <v>0</v>
      </c>
      <c r="F23" s="6"/>
      <c r="G23" s="6">
        <f t="shared" si="0"/>
        <v>0</v>
      </c>
      <c r="H23" s="6">
        <f t="shared" si="1"/>
        <v>19685.8</v>
      </c>
      <c r="I23" s="39"/>
    </row>
    <row r="24" spans="1:9" x14ac:dyDescent="0.25">
      <c r="A24" s="42" t="s">
        <v>415</v>
      </c>
      <c r="B24" s="42"/>
      <c r="C24" s="47"/>
      <c r="D24" s="15">
        <f>SUM(D13:D23)</f>
        <v>315161.29999999993</v>
      </c>
      <c r="E24" s="15">
        <f>SUM(E13:E23)</f>
        <v>8469.49</v>
      </c>
      <c r="F24" s="15">
        <f>SUM(F13:F23)</f>
        <v>0</v>
      </c>
      <c r="G24" s="15">
        <f>SUM(G13:G23)</f>
        <v>8469.49</v>
      </c>
      <c r="H24" s="15">
        <f>SUM(H13:H23)</f>
        <v>306691.80999999994</v>
      </c>
      <c r="I24" s="39"/>
    </row>
    <row r="25" spans="1:9" x14ac:dyDescent="0.25">
      <c r="A25" s="42" t="s">
        <v>416</v>
      </c>
      <c r="B25" s="42"/>
      <c r="C25" s="47"/>
      <c r="D25" s="6"/>
      <c r="E25" s="6"/>
      <c r="F25" s="6"/>
      <c r="G25" s="6"/>
      <c r="H25" s="6"/>
      <c r="I25" s="39"/>
    </row>
    <row r="26" spans="1:9" x14ac:dyDescent="0.25">
      <c r="A26" s="11" t="s">
        <v>417</v>
      </c>
      <c r="B26" s="11" t="s">
        <v>418</v>
      </c>
      <c r="C26" s="5" t="s">
        <v>264</v>
      </c>
      <c r="D26" s="6">
        <v>48558.3</v>
      </c>
      <c r="E26" s="6">
        <v>2080.9899999999998</v>
      </c>
      <c r="F26" s="98">
        <v>2526.1999999999998</v>
      </c>
      <c r="G26" s="6">
        <f>E26+F26</f>
        <v>4607.1899999999996</v>
      </c>
      <c r="H26" s="6">
        <f>D26-G26</f>
        <v>43951.11</v>
      </c>
      <c r="I26" s="39"/>
    </row>
    <row r="27" spans="1:9" x14ac:dyDescent="0.25">
      <c r="A27" s="11" t="s">
        <v>419</v>
      </c>
      <c r="B27" s="11" t="s">
        <v>420</v>
      </c>
      <c r="C27" s="12" t="s">
        <v>367</v>
      </c>
      <c r="D27" s="6">
        <v>19685.8</v>
      </c>
      <c r="E27" s="6"/>
      <c r="F27" s="6"/>
      <c r="G27" s="6">
        <f>E27+F27</f>
        <v>0</v>
      </c>
      <c r="H27" s="6">
        <f>D27-G27</f>
        <v>19685.8</v>
      </c>
      <c r="I27" s="39"/>
    </row>
    <row r="28" spans="1:9" x14ac:dyDescent="0.25">
      <c r="A28" s="11" t="s">
        <v>421</v>
      </c>
      <c r="B28" s="11" t="s">
        <v>422</v>
      </c>
      <c r="C28" s="12" t="s">
        <v>367</v>
      </c>
      <c r="D28" s="6">
        <v>19685.8</v>
      </c>
      <c r="E28" s="6"/>
      <c r="F28" s="6"/>
      <c r="G28" s="6">
        <f>E28+F28</f>
        <v>0</v>
      </c>
      <c r="H28" s="6">
        <f>D28-G28</f>
        <v>19685.8</v>
      </c>
      <c r="I28" s="39"/>
    </row>
    <row r="29" spans="1:9" x14ac:dyDescent="0.25">
      <c r="A29" s="4" t="s">
        <v>536</v>
      </c>
      <c r="B29" s="4" t="s">
        <v>537</v>
      </c>
      <c r="C29" s="12" t="s">
        <v>367</v>
      </c>
      <c r="D29" s="6">
        <v>19685.8</v>
      </c>
      <c r="E29" s="6"/>
      <c r="F29" s="6"/>
      <c r="G29" s="6">
        <f>E29+F29</f>
        <v>0</v>
      </c>
      <c r="H29" s="6">
        <f>D29-G29</f>
        <v>19685.8</v>
      </c>
      <c r="I29" s="39"/>
    </row>
    <row r="30" spans="1:9" x14ac:dyDescent="0.25">
      <c r="A30" s="48" t="s">
        <v>415</v>
      </c>
      <c r="B30" s="11"/>
      <c r="C30" s="12"/>
      <c r="D30" s="15">
        <f>SUM(D26:D29)</f>
        <v>107615.70000000001</v>
      </c>
      <c r="E30" s="15">
        <f>SUM(E26:E26)</f>
        <v>2080.9899999999998</v>
      </c>
      <c r="F30" s="15">
        <f>SUM(F26:F26)</f>
        <v>2526.1999999999998</v>
      </c>
      <c r="G30" s="15">
        <f>SUM(G26:G29)</f>
        <v>4607.1899999999996</v>
      </c>
      <c r="H30" s="15">
        <f>SUM(H26:H29)</f>
        <v>103008.51000000001</v>
      </c>
      <c r="I30" s="39"/>
    </row>
    <row r="31" spans="1:9" x14ac:dyDescent="0.25">
      <c r="A31" s="48" t="s">
        <v>423</v>
      </c>
      <c r="B31" s="11"/>
      <c r="C31" s="12"/>
      <c r="D31" s="6"/>
      <c r="E31" s="6"/>
      <c r="F31" s="6"/>
      <c r="G31" s="6"/>
      <c r="H31" s="6"/>
      <c r="I31" s="39"/>
    </row>
    <row r="32" spans="1:9" x14ac:dyDescent="0.25">
      <c r="A32" s="11" t="s">
        <v>651</v>
      </c>
      <c r="B32" s="11" t="s">
        <v>424</v>
      </c>
      <c r="C32" s="12" t="s">
        <v>367</v>
      </c>
      <c r="D32" s="6">
        <v>19685.8</v>
      </c>
      <c r="E32" s="6">
        <v>0</v>
      </c>
      <c r="F32" s="6"/>
      <c r="G32" s="6">
        <f t="shared" ref="G32:G38" si="2">E32+F32</f>
        <v>0</v>
      </c>
      <c r="H32" s="6">
        <f t="shared" ref="H32:H38" si="3">D32-G32</f>
        <v>19685.8</v>
      </c>
      <c r="I32" s="39"/>
    </row>
    <row r="33" spans="1:9" x14ac:dyDescent="0.25">
      <c r="A33" s="11" t="s">
        <v>425</v>
      </c>
      <c r="B33" s="11" t="s">
        <v>426</v>
      </c>
      <c r="C33" s="12" t="s">
        <v>427</v>
      </c>
      <c r="D33" s="7">
        <v>60558.3</v>
      </c>
      <c r="E33" s="6">
        <v>4307.51</v>
      </c>
      <c r="F33" s="7">
        <v>3157.75</v>
      </c>
      <c r="G33" s="6">
        <f t="shared" si="2"/>
        <v>7465.26</v>
      </c>
      <c r="H33" s="6">
        <f t="shared" si="3"/>
        <v>53093.04</v>
      </c>
      <c r="I33" s="39"/>
    </row>
    <row r="34" spans="1:9" x14ac:dyDescent="0.25">
      <c r="A34" s="11" t="s">
        <v>682</v>
      </c>
      <c r="B34" s="11" t="s">
        <v>683</v>
      </c>
      <c r="C34" s="12" t="s">
        <v>264</v>
      </c>
      <c r="D34" s="6">
        <v>48558.3</v>
      </c>
      <c r="E34" s="6">
        <v>2080.9899999999998</v>
      </c>
      <c r="F34" s="6"/>
      <c r="G34" s="6">
        <f t="shared" si="2"/>
        <v>2080.9899999999998</v>
      </c>
      <c r="H34" s="6">
        <f t="shared" si="3"/>
        <v>46477.310000000005</v>
      </c>
      <c r="I34" s="39"/>
    </row>
    <row r="35" spans="1:9" x14ac:dyDescent="0.25">
      <c r="A35" s="20" t="s">
        <v>719</v>
      </c>
      <c r="B35" s="20" t="s">
        <v>718</v>
      </c>
      <c r="C35" s="21" t="s">
        <v>264</v>
      </c>
      <c r="D35" s="99">
        <v>48558.3</v>
      </c>
      <c r="E35" s="99">
        <v>2080.9899999999998</v>
      </c>
      <c r="F35" s="99"/>
      <c r="G35" s="99">
        <v>2080.9899999999998</v>
      </c>
      <c r="H35" s="99">
        <f t="shared" si="3"/>
        <v>46477.310000000005</v>
      </c>
      <c r="I35" s="39"/>
    </row>
    <row r="36" spans="1:9" x14ac:dyDescent="0.25">
      <c r="A36" s="94" t="s">
        <v>684</v>
      </c>
      <c r="B36" s="11" t="s">
        <v>685</v>
      </c>
      <c r="C36" s="12" t="s">
        <v>264</v>
      </c>
      <c r="D36" s="6">
        <v>48558.3</v>
      </c>
      <c r="E36" s="6">
        <v>2080.9899999999998</v>
      </c>
      <c r="F36" s="6"/>
      <c r="G36" s="6">
        <f t="shared" si="2"/>
        <v>2080.9899999999998</v>
      </c>
      <c r="H36" s="6">
        <f t="shared" si="3"/>
        <v>46477.310000000005</v>
      </c>
      <c r="I36" s="39"/>
    </row>
    <row r="37" spans="1:9" x14ac:dyDescent="0.25">
      <c r="A37" s="11" t="s">
        <v>428</v>
      </c>
      <c r="B37" s="11" t="s">
        <v>429</v>
      </c>
      <c r="C37" s="12" t="s">
        <v>430</v>
      </c>
      <c r="D37" s="6">
        <v>19685.8</v>
      </c>
      <c r="E37" s="6">
        <v>0</v>
      </c>
      <c r="F37" s="6"/>
      <c r="G37" s="6">
        <f t="shared" si="2"/>
        <v>0</v>
      </c>
      <c r="H37" s="6">
        <f t="shared" si="3"/>
        <v>19685.8</v>
      </c>
      <c r="I37" s="39"/>
    </row>
    <row r="38" spans="1:9" x14ac:dyDescent="0.25">
      <c r="A38" s="11" t="s">
        <v>607</v>
      </c>
      <c r="B38" s="11" t="s">
        <v>608</v>
      </c>
      <c r="C38" s="12" t="s">
        <v>430</v>
      </c>
      <c r="D38" s="6">
        <v>19685.8</v>
      </c>
      <c r="E38" s="6">
        <v>0</v>
      </c>
      <c r="F38" s="6"/>
      <c r="G38" s="6">
        <f t="shared" si="2"/>
        <v>0</v>
      </c>
      <c r="H38" s="6">
        <f t="shared" si="3"/>
        <v>19685.8</v>
      </c>
      <c r="I38" s="39"/>
    </row>
    <row r="39" spans="1:9" x14ac:dyDescent="0.25">
      <c r="A39" s="48" t="s">
        <v>415</v>
      </c>
      <c r="B39" s="11"/>
      <c r="C39" s="12"/>
      <c r="D39" s="15">
        <f>SUM(D32:D38)</f>
        <v>265290.59999999998</v>
      </c>
      <c r="E39" s="15">
        <f>SUM(E32:E38)</f>
        <v>10550.48</v>
      </c>
      <c r="F39" s="15">
        <f>SUM(F32:F37)</f>
        <v>3157.75</v>
      </c>
      <c r="G39" s="15">
        <f>SUM(G32:G38)</f>
        <v>13708.23</v>
      </c>
      <c r="H39" s="15">
        <f>SUM(H32:H38)</f>
        <v>251582.36999999997</v>
      </c>
      <c r="I39" s="39"/>
    </row>
    <row r="40" spans="1:9" x14ac:dyDescent="0.25">
      <c r="A40" s="48" t="s">
        <v>431</v>
      </c>
      <c r="B40" s="11"/>
      <c r="C40" s="12"/>
      <c r="D40" s="6"/>
      <c r="E40" s="6"/>
      <c r="F40" s="6"/>
      <c r="G40" s="15"/>
      <c r="H40" s="6"/>
      <c r="I40" s="39"/>
    </row>
    <row r="41" spans="1:9" x14ac:dyDescent="0.25">
      <c r="A41" s="11" t="s">
        <v>652</v>
      </c>
      <c r="B41" s="11" t="s">
        <v>432</v>
      </c>
      <c r="C41" s="12" t="s">
        <v>433</v>
      </c>
      <c r="D41" s="7">
        <v>60558.3</v>
      </c>
      <c r="E41" s="6">
        <v>4307.51</v>
      </c>
      <c r="F41" s="6"/>
      <c r="G41" s="6">
        <f>E41+F41</f>
        <v>4307.51</v>
      </c>
      <c r="H41" s="6">
        <f>D41-G41</f>
        <v>56250.79</v>
      </c>
      <c r="I41" s="39"/>
    </row>
    <row r="42" spans="1:9" x14ac:dyDescent="0.25">
      <c r="A42" s="11" t="s">
        <v>434</v>
      </c>
      <c r="B42" s="11" t="s">
        <v>435</v>
      </c>
      <c r="C42" s="12" t="s">
        <v>264</v>
      </c>
      <c r="D42" s="6">
        <v>48558.3</v>
      </c>
      <c r="E42" s="6">
        <v>2080.9899999999998</v>
      </c>
      <c r="F42" s="7">
        <v>1251.42</v>
      </c>
      <c r="G42" s="6">
        <f>E42+F42</f>
        <v>3332.41</v>
      </c>
      <c r="H42" s="6">
        <f>D42-G42</f>
        <v>45225.89</v>
      </c>
      <c r="I42" s="39"/>
    </row>
    <row r="43" spans="1:9" x14ac:dyDescent="0.25">
      <c r="A43" s="48" t="s">
        <v>415</v>
      </c>
      <c r="B43" s="11"/>
      <c r="C43" s="12"/>
      <c r="D43" s="15">
        <f>SUM(D41:D42)</f>
        <v>109116.6</v>
      </c>
      <c r="E43" s="15">
        <f>SUM(E41:E42)</f>
        <v>6388.5</v>
      </c>
      <c r="F43" s="15">
        <f>SUM(F41:F42)</f>
        <v>1251.42</v>
      </c>
      <c r="G43" s="15">
        <f>SUM(G41:G42)</f>
        <v>7639.92</v>
      </c>
      <c r="H43" s="15">
        <f>SUM(H41:H42)</f>
        <v>101476.68</v>
      </c>
      <c r="I43" s="39"/>
    </row>
    <row r="44" spans="1:9" x14ac:dyDescent="0.25">
      <c r="A44" s="48" t="s">
        <v>436</v>
      </c>
      <c r="B44" s="11"/>
      <c r="C44" s="12"/>
      <c r="D44" s="6"/>
      <c r="E44" s="6"/>
      <c r="F44" s="6"/>
      <c r="G44" s="6"/>
      <c r="H44" s="6"/>
      <c r="I44" s="39"/>
    </row>
    <row r="45" spans="1:9" x14ac:dyDescent="0.25">
      <c r="A45" s="20" t="s">
        <v>437</v>
      </c>
      <c r="B45" s="20" t="s">
        <v>438</v>
      </c>
      <c r="C45" s="21" t="s">
        <v>264</v>
      </c>
      <c r="D45" s="6">
        <v>48558.3</v>
      </c>
      <c r="E45" s="6">
        <v>2080.9899999999998</v>
      </c>
      <c r="F45" s="6"/>
      <c r="G45" s="6">
        <f t="shared" ref="G45:G57" si="4">E45+F45</f>
        <v>2080.9899999999998</v>
      </c>
      <c r="H45" s="6">
        <f t="shared" ref="H45:H57" si="5">D45-G45</f>
        <v>46477.310000000005</v>
      </c>
      <c r="I45" s="39"/>
    </row>
    <row r="46" spans="1:9" x14ac:dyDescent="0.25">
      <c r="A46" s="20" t="s">
        <v>439</v>
      </c>
      <c r="B46" s="20" t="s">
        <v>612</v>
      </c>
      <c r="C46" s="21" t="s">
        <v>427</v>
      </c>
      <c r="D46" s="7">
        <v>60558.3</v>
      </c>
      <c r="E46" s="6">
        <v>4307.51</v>
      </c>
      <c r="F46" s="6"/>
      <c r="G46" s="6">
        <f t="shared" si="4"/>
        <v>4307.51</v>
      </c>
      <c r="H46" s="6">
        <f t="shared" si="5"/>
        <v>56250.79</v>
      </c>
      <c r="I46" s="39"/>
    </row>
    <row r="47" spans="1:9" x14ac:dyDescent="0.25">
      <c r="A47" s="20" t="s">
        <v>440</v>
      </c>
      <c r="B47" s="20" t="s">
        <v>441</v>
      </c>
      <c r="C47" s="21" t="s">
        <v>264</v>
      </c>
      <c r="D47" s="6">
        <v>48558.3</v>
      </c>
      <c r="E47" s="6">
        <v>2080.9899999999998</v>
      </c>
      <c r="F47" s="99">
        <v>3156.87</v>
      </c>
      <c r="G47" s="6">
        <f t="shared" si="4"/>
        <v>5237.8599999999997</v>
      </c>
      <c r="H47" s="6">
        <f t="shared" si="5"/>
        <v>43320.44</v>
      </c>
      <c r="I47" s="39"/>
    </row>
    <row r="48" spans="1:9" x14ac:dyDescent="0.25">
      <c r="A48" s="20" t="s">
        <v>442</v>
      </c>
      <c r="B48" s="20" t="s">
        <v>443</v>
      </c>
      <c r="C48" s="21" t="s">
        <v>264</v>
      </c>
      <c r="D48" s="6">
        <v>48558.3</v>
      </c>
      <c r="E48" s="6">
        <v>2080.9899999999998</v>
      </c>
      <c r="F48" s="6"/>
      <c r="G48" s="6">
        <f t="shared" si="4"/>
        <v>2080.9899999999998</v>
      </c>
      <c r="H48" s="6">
        <f t="shared" si="5"/>
        <v>46477.310000000005</v>
      </c>
      <c r="I48" s="39"/>
    </row>
    <row r="49" spans="1:9" x14ac:dyDescent="0.25">
      <c r="A49" s="20" t="s">
        <v>444</v>
      </c>
      <c r="B49" s="20" t="s">
        <v>445</v>
      </c>
      <c r="C49" s="21" t="s">
        <v>264</v>
      </c>
      <c r="D49" s="6">
        <v>48558.3</v>
      </c>
      <c r="E49" s="6">
        <v>2080.9899999999998</v>
      </c>
      <c r="F49" s="6"/>
      <c r="G49" s="6">
        <f t="shared" si="4"/>
        <v>2080.9899999999998</v>
      </c>
      <c r="H49" s="6">
        <f t="shared" si="5"/>
        <v>46477.310000000005</v>
      </c>
      <c r="I49" s="39"/>
    </row>
    <row r="50" spans="1:9" x14ac:dyDescent="0.25">
      <c r="A50" s="20" t="s">
        <v>446</v>
      </c>
      <c r="B50" s="20" t="s">
        <v>447</v>
      </c>
      <c r="C50" s="21" t="s">
        <v>367</v>
      </c>
      <c r="D50" s="6">
        <v>19685.8</v>
      </c>
      <c r="E50" s="6">
        <v>0</v>
      </c>
      <c r="F50" s="6"/>
      <c r="G50" s="6">
        <f t="shared" si="4"/>
        <v>0</v>
      </c>
      <c r="H50" s="6">
        <f t="shared" si="5"/>
        <v>19685.8</v>
      </c>
      <c r="I50" s="39"/>
    </row>
    <row r="51" spans="1:9" x14ac:dyDescent="0.25">
      <c r="A51" s="20" t="s">
        <v>448</v>
      </c>
      <c r="B51" s="20" t="s">
        <v>449</v>
      </c>
      <c r="C51" s="21" t="s">
        <v>367</v>
      </c>
      <c r="D51" s="6">
        <v>19685.8</v>
      </c>
      <c r="E51" s="6">
        <v>0</v>
      </c>
      <c r="F51" s="6"/>
      <c r="G51" s="6">
        <f t="shared" si="4"/>
        <v>0</v>
      </c>
      <c r="H51" s="6">
        <f t="shared" si="5"/>
        <v>19685.8</v>
      </c>
      <c r="I51" s="39"/>
    </row>
    <row r="52" spans="1:9" x14ac:dyDescent="0.25">
      <c r="A52" s="20" t="s">
        <v>616</v>
      </c>
      <c r="B52" s="20" t="s">
        <v>617</v>
      </c>
      <c r="C52" s="21" t="s">
        <v>367</v>
      </c>
      <c r="D52" s="6">
        <v>19685.8</v>
      </c>
      <c r="E52" s="6">
        <v>0</v>
      </c>
      <c r="F52" s="6"/>
      <c r="G52" s="6">
        <f t="shared" si="4"/>
        <v>0</v>
      </c>
      <c r="H52" s="6">
        <f t="shared" si="5"/>
        <v>19685.8</v>
      </c>
      <c r="I52" s="39"/>
    </row>
    <row r="53" spans="1:9" x14ac:dyDescent="0.25">
      <c r="A53" s="20" t="s">
        <v>634</v>
      </c>
      <c r="B53" s="20" t="s">
        <v>635</v>
      </c>
      <c r="C53" s="21" t="s">
        <v>367</v>
      </c>
      <c r="D53" s="6">
        <v>19685.8</v>
      </c>
      <c r="E53" s="6">
        <v>0</v>
      </c>
      <c r="F53" s="6">
        <v>0</v>
      </c>
      <c r="G53" s="6">
        <f t="shared" si="4"/>
        <v>0</v>
      </c>
      <c r="H53" s="6">
        <f t="shared" si="5"/>
        <v>19685.8</v>
      </c>
      <c r="I53" s="39"/>
    </row>
    <row r="54" spans="1:9" x14ac:dyDescent="0.25">
      <c r="A54" s="20" t="s">
        <v>450</v>
      </c>
      <c r="B54" s="20" t="s">
        <v>451</v>
      </c>
      <c r="C54" s="21" t="s">
        <v>367</v>
      </c>
      <c r="D54" s="6">
        <v>19685.8</v>
      </c>
      <c r="E54" s="6"/>
      <c r="F54" s="6"/>
      <c r="G54" s="6">
        <f t="shared" si="4"/>
        <v>0</v>
      </c>
      <c r="H54" s="6">
        <f t="shared" si="5"/>
        <v>19685.8</v>
      </c>
      <c r="I54" s="39"/>
    </row>
    <row r="55" spans="1:9" x14ac:dyDescent="0.25">
      <c r="A55" s="20" t="s">
        <v>454</v>
      </c>
      <c r="B55" s="20" t="s">
        <v>455</v>
      </c>
      <c r="C55" s="21" t="s">
        <v>329</v>
      </c>
      <c r="D55" s="6">
        <v>35434.43</v>
      </c>
      <c r="E55" s="6">
        <v>112.41</v>
      </c>
      <c r="F55" s="6"/>
      <c r="G55" s="6">
        <f t="shared" si="4"/>
        <v>112.41</v>
      </c>
      <c r="H55" s="6">
        <f t="shared" si="5"/>
        <v>35322.019999999997</v>
      </c>
      <c r="I55" s="39"/>
    </row>
    <row r="56" spans="1:9" x14ac:dyDescent="0.25">
      <c r="A56" s="39" t="s">
        <v>452</v>
      </c>
      <c r="B56" s="1" t="s">
        <v>453</v>
      </c>
      <c r="C56" s="21" t="s">
        <v>329</v>
      </c>
      <c r="D56" s="6">
        <v>35434.43</v>
      </c>
      <c r="E56" s="6">
        <v>112.41</v>
      </c>
      <c r="F56" s="6"/>
      <c r="G56" s="6">
        <f>E56+F56</f>
        <v>112.41</v>
      </c>
      <c r="H56" s="6">
        <f>D56-G56</f>
        <v>35322.019999999997</v>
      </c>
      <c r="I56" s="39"/>
    </row>
    <row r="57" spans="1:9" x14ac:dyDescent="0.25">
      <c r="A57" s="49" t="s">
        <v>457</v>
      </c>
      <c r="B57" s="20" t="s">
        <v>614</v>
      </c>
      <c r="C57" s="21" t="s">
        <v>329</v>
      </c>
      <c r="D57" s="6">
        <v>35434.43</v>
      </c>
      <c r="E57" s="6">
        <v>112.41</v>
      </c>
      <c r="F57" s="6"/>
      <c r="G57" s="6">
        <f t="shared" si="4"/>
        <v>112.41</v>
      </c>
      <c r="H57" s="6">
        <f t="shared" si="5"/>
        <v>35322.019999999997</v>
      </c>
      <c r="I57" s="39"/>
    </row>
    <row r="58" spans="1:9" x14ac:dyDescent="0.25">
      <c r="A58" s="48" t="s">
        <v>415</v>
      </c>
      <c r="B58" s="11"/>
      <c r="C58" s="12"/>
      <c r="D58" s="15">
        <f>SUM(D45:D57)</f>
        <v>459523.78999999992</v>
      </c>
      <c r="E58" s="15">
        <f>SUM(E45:E57)</f>
        <v>12968.699999999999</v>
      </c>
      <c r="F58" s="15">
        <f>SUM(F45:F57)</f>
        <v>3156.87</v>
      </c>
      <c r="G58" s="15">
        <f>SUM(G45:G57)</f>
        <v>16125.57</v>
      </c>
      <c r="H58" s="15">
        <f>SUM(H45:H57)</f>
        <v>443398.22000000003</v>
      </c>
      <c r="I58" s="39"/>
    </row>
    <row r="59" spans="1:9" x14ac:dyDescent="0.25">
      <c r="A59" s="48" t="s">
        <v>458</v>
      </c>
      <c r="B59" s="11"/>
      <c r="C59" s="12"/>
      <c r="D59" s="6"/>
      <c r="E59" s="6"/>
      <c r="F59" s="6"/>
      <c r="G59" s="6"/>
      <c r="H59" s="6"/>
      <c r="I59" s="39"/>
    </row>
    <row r="60" spans="1:9" x14ac:dyDescent="0.25">
      <c r="A60" s="4" t="s">
        <v>459</v>
      </c>
      <c r="B60" s="4" t="s">
        <v>460</v>
      </c>
      <c r="C60" s="5" t="s">
        <v>461</v>
      </c>
      <c r="D60" s="7">
        <v>137800.57</v>
      </c>
      <c r="E60" s="7">
        <v>23033.08</v>
      </c>
      <c r="F60" s="7"/>
      <c r="G60" s="7">
        <f t="shared" ref="G60:G125" si="6">E60+F60</f>
        <v>23033.08</v>
      </c>
      <c r="H60" s="6">
        <f t="shared" ref="H60:H125" si="7">D60-G60</f>
        <v>114767.49</v>
      </c>
      <c r="I60" s="39"/>
    </row>
    <row r="61" spans="1:9" x14ac:dyDescent="0.25">
      <c r="A61" s="10" t="s">
        <v>462</v>
      </c>
      <c r="B61" s="11" t="s">
        <v>463</v>
      </c>
      <c r="C61" s="12" t="s">
        <v>464</v>
      </c>
      <c r="D61" s="7">
        <v>90000</v>
      </c>
      <c r="E61" s="7">
        <v>11082.94</v>
      </c>
      <c r="F61" s="7"/>
      <c r="G61" s="7">
        <f t="shared" si="6"/>
        <v>11082.94</v>
      </c>
      <c r="H61" s="6">
        <f t="shared" si="7"/>
        <v>78917.06</v>
      </c>
      <c r="I61" s="39"/>
    </row>
    <row r="62" spans="1:9" x14ac:dyDescent="0.25">
      <c r="A62" s="20" t="s">
        <v>465</v>
      </c>
      <c r="B62" s="20" t="s">
        <v>466</v>
      </c>
      <c r="C62" s="21" t="s">
        <v>467</v>
      </c>
      <c r="D62" s="7">
        <v>78743.179999999993</v>
      </c>
      <c r="E62" s="7">
        <v>8268.73</v>
      </c>
      <c r="F62" s="7"/>
      <c r="G62" s="7">
        <f t="shared" si="6"/>
        <v>8268.73</v>
      </c>
      <c r="H62" s="6">
        <f t="shared" si="7"/>
        <v>70474.45</v>
      </c>
      <c r="I62" s="39"/>
    </row>
    <row r="63" spans="1:9" x14ac:dyDescent="0.25">
      <c r="A63" s="8" t="s">
        <v>704</v>
      </c>
      <c r="B63" s="4" t="s">
        <v>529</v>
      </c>
      <c r="C63" s="21" t="s">
        <v>293</v>
      </c>
      <c r="D63" s="7">
        <v>39371.599999999999</v>
      </c>
      <c r="E63" s="7">
        <v>702.99</v>
      </c>
      <c r="F63" s="7"/>
      <c r="G63" s="7">
        <f t="shared" si="6"/>
        <v>702.99</v>
      </c>
      <c r="H63" s="6">
        <f t="shared" si="7"/>
        <v>38668.61</v>
      </c>
      <c r="I63" s="39"/>
    </row>
    <row r="64" spans="1:9" x14ac:dyDescent="0.25">
      <c r="A64" s="11" t="s">
        <v>468</v>
      </c>
      <c r="B64" s="11" t="s">
        <v>469</v>
      </c>
      <c r="C64" s="5" t="s">
        <v>470</v>
      </c>
      <c r="D64" s="6">
        <v>28872.5</v>
      </c>
      <c r="E64" s="6">
        <v>0</v>
      </c>
      <c r="F64" s="7">
        <v>2526.1999999999998</v>
      </c>
      <c r="G64" s="7">
        <f t="shared" si="6"/>
        <v>2526.1999999999998</v>
      </c>
      <c r="H64" s="6">
        <f t="shared" si="7"/>
        <v>26346.3</v>
      </c>
      <c r="I64" s="39"/>
    </row>
    <row r="65" spans="1:9" x14ac:dyDescent="0.25">
      <c r="A65" s="11" t="s">
        <v>600</v>
      </c>
      <c r="B65" s="11" t="s">
        <v>606</v>
      </c>
      <c r="C65" s="5" t="s">
        <v>601</v>
      </c>
      <c r="D65" s="6">
        <v>28872.5</v>
      </c>
      <c r="E65" s="6">
        <v>0</v>
      </c>
      <c r="F65" s="6"/>
      <c r="G65" s="7">
        <f t="shared" si="6"/>
        <v>0</v>
      </c>
      <c r="H65" s="6">
        <f t="shared" si="7"/>
        <v>28872.5</v>
      </c>
      <c r="I65" s="39"/>
    </row>
    <row r="66" spans="1:9" x14ac:dyDescent="0.25">
      <c r="A66" s="10" t="s">
        <v>707</v>
      </c>
      <c r="B66" s="10" t="s">
        <v>708</v>
      </c>
      <c r="C66" s="9" t="s">
        <v>602</v>
      </c>
      <c r="D66" s="7">
        <v>28872.5</v>
      </c>
      <c r="E66" s="7">
        <v>0</v>
      </c>
      <c r="F66" s="7"/>
      <c r="G66" s="7">
        <f t="shared" si="6"/>
        <v>0</v>
      </c>
      <c r="H66" s="7">
        <f t="shared" si="7"/>
        <v>28872.5</v>
      </c>
      <c r="I66" s="39"/>
    </row>
    <row r="67" spans="1:9" x14ac:dyDescent="0.25">
      <c r="A67" s="11" t="s">
        <v>681</v>
      </c>
      <c r="B67" s="11" t="s">
        <v>479</v>
      </c>
      <c r="C67" s="5" t="s">
        <v>603</v>
      </c>
      <c r="D67" s="6">
        <v>30000</v>
      </c>
      <c r="E67" s="6">
        <v>0</v>
      </c>
      <c r="F67" s="6"/>
      <c r="G67" s="7">
        <f t="shared" si="6"/>
        <v>0</v>
      </c>
      <c r="H67" s="6">
        <f t="shared" si="7"/>
        <v>30000</v>
      </c>
      <c r="I67" s="39"/>
    </row>
    <row r="68" spans="1:9" x14ac:dyDescent="0.25">
      <c r="A68" s="4" t="s">
        <v>471</v>
      </c>
      <c r="B68" s="4" t="s">
        <v>472</v>
      </c>
      <c r="C68" s="5" t="s">
        <v>473</v>
      </c>
      <c r="D68" s="6">
        <v>39371.589999999997</v>
      </c>
      <c r="E68" s="6">
        <v>702.99</v>
      </c>
      <c r="F68" s="6"/>
      <c r="G68" s="7">
        <f t="shared" si="6"/>
        <v>702.99</v>
      </c>
      <c r="H68" s="6">
        <f t="shared" si="7"/>
        <v>38668.6</v>
      </c>
      <c r="I68" s="39"/>
    </row>
    <row r="69" spans="1:9" x14ac:dyDescent="0.25">
      <c r="A69" s="11" t="s">
        <v>474</v>
      </c>
      <c r="B69" s="11" t="s">
        <v>475</v>
      </c>
      <c r="C69" s="12" t="s">
        <v>476</v>
      </c>
      <c r="D69" s="6">
        <v>35434.43</v>
      </c>
      <c r="E69" s="6">
        <v>112.41</v>
      </c>
      <c r="F69" s="6"/>
      <c r="G69" s="7">
        <f t="shared" si="6"/>
        <v>112.41</v>
      </c>
      <c r="H69" s="6">
        <f t="shared" si="7"/>
        <v>35322.019999999997</v>
      </c>
      <c r="I69" s="39"/>
    </row>
    <row r="70" spans="1:9" x14ac:dyDescent="0.25">
      <c r="A70" s="11" t="s">
        <v>477</v>
      </c>
      <c r="B70" s="11" t="s">
        <v>478</v>
      </c>
      <c r="C70" s="12" t="s">
        <v>329</v>
      </c>
      <c r="D70" s="6">
        <v>35434.43</v>
      </c>
      <c r="E70" s="6">
        <v>112.41</v>
      </c>
      <c r="F70" s="6"/>
      <c r="G70" s="7">
        <f t="shared" si="6"/>
        <v>112.41</v>
      </c>
      <c r="H70" s="6">
        <f t="shared" si="7"/>
        <v>35322.019999999997</v>
      </c>
      <c r="I70" s="39"/>
    </row>
    <row r="71" spans="1:9" x14ac:dyDescent="0.25">
      <c r="A71" s="11" t="s">
        <v>659</v>
      </c>
      <c r="B71" s="11" t="s">
        <v>660</v>
      </c>
      <c r="C71" s="12" t="s">
        <v>329</v>
      </c>
      <c r="D71" s="6">
        <v>35434.43</v>
      </c>
      <c r="E71" s="6">
        <v>112.41</v>
      </c>
      <c r="F71" s="6"/>
      <c r="G71" s="7">
        <f t="shared" si="6"/>
        <v>112.41</v>
      </c>
      <c r="H71" s="6">
        <f t="shared" si="7"/>
        <v>35322.019999999997</v>
      </c>
      <c r="I71" s="39"/>
    </row>
    <row r="72" spans="1:9" x14ac:dyDescent="0.25">
      <c r="A72" s="11" t="s">
        <v>480</v>
      </c>
      <c r="B72" s="11" t="s">
        <v>481</v>
      </c>
      <c r="C72" s="12" t="s">
        <v>329</v>
      </c>
      <c r="D72" s="6">
        <v>35434.43</v>
      </c>
      <c r="E72" s="6">
        <v>112.41</v>
      </c>
      <c r="F72" s="6"/>
      <c r="G72" s="7">
        <f t="shared" si="6"/>
        <v>112.41</v>
      </c>
      <c r="H72" s="6">
        <f t="shared" si="7"/>
        <v>35322.019999999997</v>
      </c>
      <c r="I72" s="39"/>
    </row>
    <row r="73" spans="1:9" x14ac:dyDescent="0.25">
      <c r="A73" s="11" t="s">
        <v>482</v>
      </c>
      <c r="B73" s="11" t="s">
        <v>483</v>
      </c>
      <c r="C73" s="12" t="s">
        <v>470</v>
      </c>
      <c r="D73" s="6">
        <v>19685.8</v>
      </c>
      <c r="E73" s="6">
        <v>0</v>
      </c>
      <c r="F73" s="6"/>
      <c r="G73" s="7">
        <f t="shared" si="6"/>
        <v>0</v>
      </c>
      <c r="H73" s="6">
        <f t="shared" si="7"/>
        <v>19685.8</v>
      </c>
      <c r="I73" s="39"/>
    </row>
    <row r="74" spans="1:9" x14ac:dyDescent="0.25">
      <c r="A74" s="20" t="s">
        <v>484</v>
      </c>
      <c r="B74" s="20" t="s">
        <v>485</v>
      </c>
      <c r="C74" s="21" t="s">
        <v>470</v>
      </c>
      <c r="D74" s="6">
        <v>19685.8</v>
      </c>
      <c r="E74" s="6">
        <v>0</v>
      </c>
      <c r="F74" s="6"/>
      <c r="G74" s="7">
        <f t="shared" si="6"/>
        <v>0</v>
      </c>
      <c r="H74" s="6">
        <f t="shared" si="7"/>
        <v>19685.8</v>
      </c>
      <c r="I74" s="39"/>
    </row>
    <row r="75" spans="1:9" x14ac:dyDescent="0.25">
      <c r="A75" s="11" t="s">
        <v>486</v>
      </c>
      <c r="B75" s="50" t="s">
        <v>487</v>
      </c>
      <c r="C75" s="12" t="s">
        <v>470</v>
      </c>
      <c r="D75" s="6">
        <v>19685.8</v>
      </c>
      <c r="E75" s="6">
        <v>0</v>
      </c>
      <c r="F75" s="6"/>
      <c r="G75" s="7">
        <f t="shared" si="6"/>
        <v>0</v>
      </c>
      <c r="H75" s="6">
        <f t="shared" si="7"/>
        <v>19685.8</v>
      </c>
      <c r="I75" s="39"/>
    </row>
    <row r="76" spans="1:9" x14ac:dyDescent="0.25">
      <c r="A76" s="6" t="s">
        <v>488</v>
      </c>
      <c r="B76" s="6" t="s">
        <v>489</v>
      </c>
      <c r="C76" s="5" t="s">
        <v>470</v>
      </c>
      <c r="D76" s="6">
        <v>19685.8</v>
      </c>
      <c r="E76" s="6">
        <v>0</v>
      </c>
      <c r="F76" s="6"/>
      <c r="G76" s="7">
        <f t="shared" si="6"/>
        <v>0</v>
      </c>
      <c r="H76" s="6">
        <f t="shared" si="7"/>
        <v>19685.8</v>
      </c>
      <c r="I76" s="39"/>
    </row>
    <row r="77" spans="1:9" x14ac:dyDescent="0.25">
      <c r="A77" s="6" t="s">
        <v>490</v>
      </c>
      <c r="B77" s="6" t="s">
        <v>491</v>
      </c>
      <c r="C77" s="5" t="s">
        <v>470</v>
      </c>
      <c r="D77" s="6">
        <v>19685.8</v>
      </c>
      <c r="E77" s="6">
        <v>0</v>
      </c>
      <c r="F77" s="6"/>
      <c r="G77" s="7">
        <f t="shared" si="6"/>
        <v>0</v>
      </c>
      <c r="H77" s="6">
        <f t="shared" si="7"/>
        <v>19685.8</v>
      </c>
      <c r="I77" s="39"/>
    </row>
    <row r="78" spans="1:9" x14ac:dyDescent="0.25">
      <c r="A78" s="6" t="s">
        <v>492</v>
      </c>
      <c r="B78" s="6" t="s">
        <v>493</v>
      </c>
      <c r="C78" s="5" t="s">
        <v>470</v>
      </c>
      <c r="D78" s="6">
        <v>19685.8</v>
      </c>
      <c r="E78" s="6">
        <v>0</v>
      </c>
      <c r="F78" s="6"/>
      <c r="G78" s="7">
        <f t="shared" si="6"/>
        <v>0</v>
      </c>
      <c r="H78" s="6">
        <f t="shared" si="7"/>
        <v>19685.8</v>
      </c>
      <c r="I78" s="39"/>
    </row>
    <row r="79" spans="1:9" x14ac:dyDescent="0.25">
      <c r="A79" s="4" t="s">
        <v>494</v>
      </c>
      <c r="B79" s="4" t="s">
        <v>495</v>
      </c>
      <c r="C79" s="5" t="s">
        <v>470</v>
      </c>
      <c r="D79" s="6">
        <v>19685.8</v>
      </c>
      <c r="E79" s="6">
        <v>0</v>
      </c>
      <c r="F79" s="6"/>
      <c r="G79" s="7">
        <f t="shared" si="6"/>
        <v>0</v>
      </c>
      <c r="H79" s="6">
        <f t="shared" si="7"/>
        <v>19685.8</v>
      </c>
      <c r="I79" s="39"/>
    </row>
    <row r="80" spans="1:9" x14ac:dyDescent="0.25">
      <c r="A80" s="4" t="s">
        <v>496</v>
      </c>
      <c r="B80" s="4" t="s">
        <v>497</v>
      </c>
      <c r="C80" s="5" t="s">
        <v>470</v>
      </c>
      <c r="D80" s="6">
        <v>19685.8</v>
      </c>
      <c r="E80" s="6">
        <v>0</v>
      </c>
      <c r="F80" s="6"/>
      <c r="G80" s="7">
        <f t="shared" si="6"/>
        <v>0</v>
      </c>
      <c r="H80" s="6">
        <f t="shared" si="7"/>
        <v>19685.8</v>
      </c>
      <c r="I80" s="39"/>
    </row>
    <row r="81" spans="1:9" x14ac:dyDescent="0.25">
      <c r="A81" s="4" t="s">
        <v>498</v>
      </c>
      <c r="B81" s="4" t="s">
        <v>499</v>
      </c>
      <c r="C81" s="5" t="s">
        <v>470</v>
      </c>
      <c r="D81" s="6">
        <v>19685.8</v>
      </c>
      <c r="E81" s="6">
        <v>0</v>
      </c>
      <c r="F81" s="6"/>
      <c r="G81" s="7">
        <f t="shared" si="6"/>
        <v>0</v>
      </c>
      <c r="H81" s="6">
        <f t="shared" si="7"/>
        <v>19685.8</v>
      </c>
      <c r="I81" s="39"/>
    </row>
    <row r="82" spans="1:9" x14ac:dyDescent="0.25">
      <c r="A82" s="4" t="s">
        <v>500</v>
      </c>
      <c r="B82" s="4" t="s">
        <v>501</v>
      </c>
      <c r="C82" s="5" t="s">
        <v>470</v>
      </c>
      <c r="D82" s="6">
        <v>19685.8</v>
      </c>
      <c r="E82" s="6">
        <v>0</v>
      </c>
      <c r="F82" s="6"/>
      <c r="G82" s="7">
        <f t="shared" si="6"/>
        <v>0</v>
      </c>
      <c r="H82" s="6">
        <f t="shared" si="7"/>
        <v>19685.8</v>
      </c>
      <c r="I82" s="39"/>
    </row>
    <row r="83" spans="1:9" x14ac:dyDescent="0.25">
      <c r="A83" s="4" t="s">
        <v>502</v>
      </c>
      <c r="B83" s="4" t="s">
        <v>503</v>
      </c>
      <c r="C83" s="5" t="s">
        <v>470</v>
      </c>
      <c r="D83" s="6">
        <v>19685.8</v>
      </c>
      <c r="E83" s="6">
        <v>0</v>
      </c>
      <c r="F83" s="6"/>
      <c r="G83" s="7">
        <f t="shared" si="6"/>
        <v>0</v>
      </c>
      <c r="H83" s="6">
        <f t="shared" si="7"/>
        <v>19685.8</v>
      </c>
      <c r="I83" s="39"/>
    </row>
    <row r="84" spans="1:9" x14ac:dyDescent="0.25">
      <c r="A84" s="4" t="s">
        <v>504</v>
      </c>
      <c r="B84" s="4" t="s">
        <v>505</v>
      </c>
      <c r="C84" s="5" t="s">
        <v>470</v>
      </c>
      <c r="D84" s="6">
        <v>19685.8</v>
      </c>
      <c r="E84" s="6">
        <v>0</v>
      </c>
      <c r="F84" s="6"/>
      <c r="G84" s="7">
        <f t="shared" si="6"/>
        <v>0</v>
      </c>
      <c r="H84" s="6">
        <f t="shared" si="7"/>
        <v>19685.8</v>
      </c>
      <c r="I84" s="39"/>
    </row>
    <row r="85" spans="1:9" x14ac:dyDescent="0.25">
      <c r="A85" s="4" t="s">
        <v>653</v>
      </c>
      <c r="B85" s="4" t="s">
        <v>506</v>
      </c>
      <c r="C85" s="5" t="s">
        <v>470</v>
      </c>
      <c r="D85" s="7">
        <v>19685.8</v>
      </c>
      <c r="E85" s="6">
        <v>0</v>
      </c>
      <c r="F85" s="6"/>
      <c r="G85" s="7">
        <f t="shared" si="6"/>
        <v>0</v>
      </c>
      <c r="H85" s="6">
        <f t="shared" si="7"/>
        <v>19685.8</v>
      </c>
      <c r="I85" s="39"/>
    </row>
    <row r="86" spans="1:9" x14ac:dyDescent="0.25">
      <c r="A86" s="6" t="s">
        <v>509</v>
      </c>
      <c r="B86" s="6" t="s">
        <v>510</v>
      </c>
      <c r="C86" s="5" t="s">
        <v>470</v>
      </c>
      <c r="D86" s="7">
        <v>19685.8</v>
      </c>
      <c r="E86" s="6">
        <v>0</v>
      </c>
      <c r="F86" s="6"/>
      <c r="G86" s="7">
        <f t="shared" si="6"/>
        <v>0</v>
      </c>
      <c r="H86" s="6">
        <f t="shared" si="7"/>
        <v>19685.8</v>
      </c>
      <c r="I86" s="39"/>
    </row>
    <row r="87" spans="1:9" x14ac:dyDescent="0.25">
      <c r="A87" s="6" t="s">
        <v>507</v>
      </c>
      <c r="B87" s="6" t="s">
        <v>508</v>
      </c>
      <c r="C87" s="5" t="s">
        <v>470</v>
      </c>
      <c r="D87" s="6">
        <v>13123.86</v>
      </c>
      <c r="E87" s="6">
        <v>0</v>
      </c>
      <c r="F87" s="6"/>
      <c r="G87" s="7">
        <f t="shared" si="6"/>
        <v>0</v>
      </c>
      <c r="H87" s="6">
        <f t="shared" si="7"/>
        <v>13123.86</v>
      </c>
      <c r="I87" s="39"/>
    </row>
    <row r="88" spans="1:9" x14ac:dyDescent="0.25">
      <c r="A88" s="4" t="s">
        <v>511</v>
      </c>
      <c r="B88" s="4" t="s">
        <v>512</v>
      </c>
      <c r="C88" s="5" t="s">
        <v>470</v>
      </c>
      <c r="D88" s="6">
        <v>19685.8</v>
      </c>
      <c r="E88" s="6">
        <v>0</v>
      </c>
      <c r="F88" s="6"/>
      <c r="G88" s="7">
        <f t="shared" si="6"/>
        <v>0</v>
      </c>
      <c r="H88" s="6">
        <f t="shared" si="7"/>
        <v>19685.8</v>
      </c>
      <c r="I88" s="39"/>
    </row>
    <row r="89" spans="1:9" x14ac:dyDescent="0.25">
      <c r="A89" s="11" t="s">
        <v>513</v>
      </c>
      <c r="B89" s="11" t="s">
        <v>514</v>
      </c>
      <c r="C89" s="5" t="s">
        <v>470</v>
      </c>
      <c r="D89" s="6">
        <v>19685.8</v>
      </c>
      <c r="E89" s="6">
        <v>0</v>
      </c>
      <c r="F89" s="6"/>
      <c r="G89" s="7">
        <f t="shared" si="6"/>
        <v>0</v>
      </c>
      <c r="H89" s="6">
        <f t="shared" si="7"/>
        <v>19685.8</v>
      </c>
      <c r="I89" s="39"/>
    </row>
    <row r="90" spans="1:9" x14ac:dyDescent="0.25">
      <c r="A90" s="20" t="s">
        <v>515</v>
      </c>
      <c r="B90" s="20" t="s">
        <v>694</v>
      </c>
      <c r="C90" s="5" t="s">
        <v>470</v>
      </c>
      <c r="D90" s="6">
        <v>19685.8</v>
      </c>
      <c r="E90" s="6">
        <v>0</v>
      </c>
      <c r="F90" s="6"/>
      <c r="G90" s="7">
        <f t="shared" si="6"/>
        <v>0</v>
      </c>
      <c r="H90" s="6">
        <f t="shared" si="7"/>
        <v>19685.8</v>
      </c>
      <c r="I90" s="39"/>
    </row>
    <row r="91" spans="1:9" x14ac:dyDescent="0.25">
      <c r="A91" s="20" t="s">
        <v>630</v>
      </c>
      <c r="B91" s="20" t="s">
        <v>631</v>
      </c>
      <c r="C91" s="5" t="s">
        <v>470</v>
      </c>
      <c r="D91" s="6">
        <v>19685.8</v>
      </c>
      <c r="E91" s="6">
        <v>0</v>
      </c>
      <c r="F91" s="6"/>
      <c r="G91" s="7">
        <f t="shared" si="6"/>
        <v>0</v>
      </c>
      <c r="H91" s="6">
        <f t="shared" si="7"/>
        <v>19685.8</v>
      </c>
      <c r="I91" s="39"/>
    </row>
    <row r="92" spans="1:9" x14ac:dyDescent="0.25">
      <c r="A92" s="20" t="s">
        <v>609</v>
      </c>
      <c r="B92" s="20" t="s">
        <v>610</v>
      </c>
      <c r="C92" s="5" t="s">
        <v>470</v>
      </c>
      <c r="D92" s="6">
        <v>19685.8</v>
      </c>
      <c r="E92" s="6">
        <v>0</v>
      </c>
      <c r="F92" s="6"/>
      <c r="G92" s="7">
        <f t="shared" si="6"/>
        <v>0</v>
      </c>
      <c r="H92" s="6">
        <f t="shared" si="7"/>
        <v>19685.8</v>
      </c>
      <c r="I92" s="39"/>
    </row>
    <row r="93" spans="1:9" x14ac:dyDescent="0.25">
      <c r="A93" s="20" t="s">
        <v>637</v>
      </c>
      <c r="B93" s="20" t="s">
        <v>636</v>
      </c>
      <c r="C93" s="5" t="s">
        <v>470</v>
      </c>
      <c r="D93" s="6">
        <v>19685.8</v>
      </c>
      <c r="E93" s="6">
        <v>0</v>
      </c>
      <c r="F93" s="6"/>
      <c r="G93" s="7">
        <f t="shared" si="6"/>
        <v>0</v>
      </c>
      <c r="H93" s="6">
        <f t="shared" si="7"/>
        <v>19685.8</v>
      </c>
      <c r="I93" s="39"/>
    </row>
    <row r="94" spans="1:9" x14ac:dyDescent="0.25">
      <c r="A94" s="20" t="s">
        <v>456</v>
      </c>
      <c r="B94" s="20" t="s">
        <v>613</v>
      </c>
      <c r="C94" s="21" t="s">
        <v>470</v>
      </c>
      <c r="D94" s="6">
        <v>13123.86</v>
      </c>
      <c r="E94" s="6">
        <v>0</v>
      </c>
      <c r="F94" s="6"/>
      <c r="G94" s="6">
        <v>0</v>
      </c>
      <c r="H94" s="6">
        <f>D94-G94</f>
        <v>13123.86</v>
      </c>
      <c r="I94" s="39"/>
    </row>
    <row r="95" spans="1:9" x14ac:dyDescent="0.25">
      <c r="A95" s="41" t="s">
        <v>689</v>
      </c>
      <c r="B95" s="1" t="s">
        <v>690</v>
      </c>
      <c r="C95" s="5" t="s">
        <v>470</v>
      </c>
      <c r="D95" s="6">
        <v>13123.86</v>
      </c>
      <c r="E95" s="6">
        <v>0</v>
      </c>
      <c r="F95" s="6"/>
      <c r="G95" s="7">
        <f t="shared" si="6"/>
        <v>0</v>
      </c>
      <c r="H95" s="6">
        <f t="shared" si="7"/>
        <v>13123.86</v>
      </c>
      <c r="I95" s="39"/>
    </row>
    <row r="96" spans="1:9" x14ac:dyDescent="0.25">
      <c r="A96" s="11" t="s">
        <v>517</v>
      </c>
      <c r="B96" s="11" t="s">
        <v>518</v>
      </c>
      <c r="C96" s="12" t="s">
        <v>470</v>
      </c>
      <c r="D96" s="6">
        <v>13123.86</v>
      </c>
      <c r="E96" s="6">
        <v>0</v>
      </c>
      <c r="F96" s="6"/>
      <c r="G96" s="7">
        <f t="shared" si="6"/>
        <v>0</v>
      </c>
      <c r="H96" s="6">
        <f t="shared" si="7"/>
        <v>13123.86</v>
      </c>
      <c r="I96" s="39"/>
    </row>
    <row r="97" spans="1:9" x14ac:dyDescent="0.25">
      <c r="A97" s="4" t="s">
        <v>519</v>
      </c>
      <c r="B97" s="4" t="s">
        <v>520</v>
      </c>
      <c r="C97" s="5" t="s">
        <v>470</v>
      </c>
      <c r="D97" s="6">
        <v>13123.86</v>
      </c>
      <c r="E97" s="6">
        <v>0</v>
      </c>
      <c r="F97" s="6"/>
      <c r="G97" s="7">
        <f t="shared" si="6"/>
        <v>0</v>
      </c>
      <c r="H97" s="6">
        <f t="shared" si="7"/>
        <v>13123.86</v>
      </c>
      <c r="I97" s="39"/>
    </row>
    <row r="98" spans="1:9" x14ac:dyDescent="0.25">
      <c r="A98" s="4" t="s">
        <v>521</v>
      </c>
      <c r="B98" s="4" t="s">
        <v>522</v>
      </c>
      <c r="C98" s="5" t="s">
        <v>470</v>
      </c>
      <c r="D98" s="6">
        <v>13123.86</v>
      </c>
      <c r="E98" s="6">
        <v>0</v>
      </c>
      <c r="F98" s="6"/>
      <c r="G98" s="7">
        <f t="shared" si="6"/>
        <v>0</v>
      </c>
      <c r="H98" s="6">
        <f t="shared" si="7"/>
        <v>13123.86</v>
      </c>
      <c r="I98" s="39"/>
    </row>
    <row r="99" spans="1:9" x14ac:dyDescent="0.25">
      <c r="A99" s="4" t="s">
        <v>523</v>
      </c>
      <c r="B99" s="4" t="s">
        <v>524</v>
      </c>
      <c r="C99" s="5" t="s">
        <v>470</v>
      </c>
      <c r="D99" s="6">
        <v>13123.86</v>
      </c>
      <c r="E99" s="6">
        <v>0</v>
      </c>
      <c r="F99" s="6"/>
      <c r="G99" s="7">
        <f t="shared" si="6"/>
        <v>0</v>
      </c>
      <c r="H99" s="6">
        <f t="shared" si="7"/>
        <v>13123.86</v>
      </c>
      <c r="I99" s="39"/>
    </row>
    <row r="100" spans="1:9" x14ac:dyDescent="0.25">
      <c r="A100" s="4" t="s">
        <v>525</v>
      </c>
      <c r="B100" s="4" t="s">
        <v>526</v>
      </c>
      <c r="C100" s="5" t="s">
        <v>470</v>
      </c>
      <c r="D100" s="6">
        <v>13123.86</v>
      </c>
      <c r="E100" s="6">
        <v>0</v>
      </c>
      <c r="F100" s="6"/>
      <c r="G100" s="7">
        <f t="shared" si="6"/>
        <v>0</v>
      </c>
      <c r="H100" s="6">
        <f t="shared" si="7"/>
        <v>13123.86</v>
      </c>
      <c r="I100" s="39"/>
    </row>
    <row r="101" spans="1:9" x14ac:dyDescent="0.25">
      <c r="A101" s="4" t="s">
        <v>527</v>
      </c>
      <c r="B101" s="4" t="s">
        <v>528</v>
      </c>
      <c r="C101" s="5" t="s">
        <v>470</v>
      </c>
      <c r="D101" s="6">
        <v>13123.86</v>
      </c>
      <c r="E101" s="6">
        <v>0</v>
      </c>
      <c r="F101" s="6"/>
      <c r="G101" s="7">
        <f t="shared" si="6"/>
        <v>0</v>
      </c>
      <c r="H101" s="6">
        <f t="shared" si="7"/>
        <v>13123.86</v>
      </c>
      <c r="I101" s="39"/>
    </row>
    <row r="102" spans="1:9" x14ac:dyDescent="0.25">
      <c r="A102" s="4" t="s">
        <v>530</v>
      </c>
      <c r="B102" s="4" t="s">
        <v>408</v>
      </c>
      <c r="C102" s="5" t="s">
        <v>470</v>
      </c>
      <c r="D102" s="6">
        <v>13123.86</v>
      </c>
      <c r="E102" s="6">
        <v>0</v>
      </c>
      <c r="F102" s="6"/>
      <c r="G102" s="7">
        <f t="shared" si="6"/>
        <v>0</v>
      </c>
      <c r="H102" s="6">
        <f t="shared" si="7"/>
        <v>13123.86</v>
      </c>
      <c r="I102" s="39"/>
    </row>
    <row r="103" spans="1:9" x14ac:dyDescent="0.25">
      <c r="A103" s="4" t="s">
        <v>532</v>
      </c>
      <c r="B103" s="4" t="s">
        <v>533</v>
      </c>
      <c r="C103" s="5" t="s">
        <v>470</v>
      </c>
      <c r="D103" s="6">
        <v>13123.86</v>
      </c>
      <c r="E103" s="6">
        <v>0</v>
      </c>
      <c r="F103" s="6"/>
      <c r="G103" s="7">
        <f t="shared" si="6"/>
        <v>0</v>
      </c>
      <c r="H103" s="6">
        <f t="shared" si="7"/>
        <v>13123.86</v>
      </c>
      <c r="I103" s="39"/>
    </row>
    <row r="104" spans="1:9" x14ac:dyDescent="0.25">
      <c r="A104" s="4" t="s">
        <v>649</v>
      </c>
      <c r="B104" s="1" t="s">
        <v>656</v>
      </c>
      <c r="C104" s="5" t="s">
        <v>470</v>
      </c>
      <c r="D104" s="6">
        <v>13123.86</v>
      </c>
      <c r="E104" s="6">
        <v>0</v>
      </c>
      <c r="F104" s="6"/>
      <c r="G104" s="7">
        <f t="shared" si="6"/>
        <v>0</v>
      </c>
      <c r="H104" s="6">
        <f t="shared" si="7"/>
        <v>13123.86</v>
      </c>
      <c r="I104" s="39"/>
    </row>
    <row r="105" spans="1:9" x14ac:dyDescent="0.25">
      <c r="A105" s="11" t="s">
        <v>534</v>
      </c>
      <c r="B105" s="11" t="s">
        <v>535</v>
      </c>
      <c r="C105" s="5" t="s">
        <v>470</v>
      </c>
      <c r="D105" s="6">
        <v>13123.86</v>
      </c>
      <c r="E105" s="6">
        <v>0</v>
      </c>
      <c r="F105" s="6"/>
      <c r="G105" s="7">
        <f t="shared" si="6"/>
        <v>0</v>
      </c>
      <c r="H105" s="6">
        <f t="shared" si="7"/>
        <v>13123.86</v>
      </c>
      <c r="I105" s="39"/>
    </row>
    <row r="106" spans="1:9" x14ac:dyDescent="0.25">
      <c r="A106" s="4" t="s">
        <v>538</v>
      </c>
      <c r="B106" s="4" t="s">
        <v>539</v>
      </c>
      <c r="C106" s="5" t="s">
        <v>470</v>
      </c>
      <c r="D106" s="6">
        <v>13123.86</v>
      </c>
      <c r="E106" s="6">
        <v>0</v>
      </c>
      <c r="F106" s="6"/>
      <c r="G106" s="7">
        <f t="shared" si="6"/>
        <v>0</v>
      </c>
      <c r="H106" s="6">
        <f t="shared" si="7"/>
        <v>13123.86</v>
      </c>
      <c r="I106" s="39"/>
    </row>
    <row r="107" spans="1:9" x14ac:dyDescent="0.25">
      <c r="A107" s="4" t="s">
        <v>645</v>
      </c>
      <c r="B107" s="4" t="s">
        <v>648</v>
      </c>
      <c r="C107" s="5" t="s">
        <v>470</v>
      </c>
      <c r="D107" s="6">
        <v>13123.86</v>
      </c>
      <c r="E107" s="6">
        <v>0</v>
      </c>
      <c r="F107" s="6"/>
      <c r="G107" s="7">
        <f t="shared" si="6"/>
        <v>0</v>
      </c>
      <c r="H107" s="6">
        <f t="shared" si="7"/>
        <v>13123.86</v>
      </c>
      <c r="I107" s="39"/>
    </row>
    <row r="108" spans="1:9" x14ac:dyDescent="0.25">
      <c r="A108" s="4" t="s">
        <v>632</v>
      </c>
      <c r="B108" s="4" t="s">
        <v>633</v>
      </c>
      <c r="C108" s="5" t="s">
        <v>470</v>
      </c>
      <c r="D108" s="6">
        <v>13123.86</v>
      </c>
      <c r="E108" s="6">
        <v>0</v>
      </c>
      <c r="F108" s="6">
        <v>0</v>
      </c>
      <c r="G108" s="7">
        <f t="shared" si="6"/>
        <v>0</v>
      </c>
      <c r="H108" s="6">
        <f t="shared" si="7"/>
        <v>13123.86</v>
      </c>
      <c r="I108" s="39"/>
    </row>
    <row r="109" spans="1:9" x14ac:dyDescent="0.25">
      <c r="A109" s="4" t="s">
        <v>638</v>
      </c>
      <c r="B109" s="4" t="s">
        <v>639</v>
      </c>
      <c r="C109" s="5" t="s">
        <v>470</v>
      </c>
      <c r="D109" s="6">
        <v>13123.86</v>
      </c>
      <c r="E109" s="6">
        <v>0</v>
      </c>
      <c r="F109" s="6">
        <v>0</v>
      </c>
      <c r="G109" s="7">
        <v>0</v>
      </c>
      <c r="H109" s="6">
        <f t="shared" si="7"/>
        <v>13123.86</v>
      </c>
      <c r="I109" s="39"/>
    </row>
    <row r="110" spans="1:9" x14ac:dyDescent="0.25">
      <c r="A110" s="4" t="s">
        <v>640</v>
      </c>
      <c r="B110" s="4" t="s">
        <v>641</v>
      </c>
      <c r="C110" s="5" t="s">
        <v>470</v>
      </c>
      <c r="D110" s="6">
        <v>13123.86</v>
      </c>
      <c r="E110" s="6">
        <v>0</v>
      </c>
      <c r="F110" s="6">
        <v>0</v>
      </c>
      <c r="G110" s="7">
        <v>0</v>
      </c>
      <c r="H110" s="6">
        <f t="shared" si="7"/>
        <v>13123.86</v>
      </c>
      <c r="I110" s="39"/>
    </row>
    <row r="111" spans="1:9" x14ac:dyDescent="0.25">
      <c r="A111" s="4" t="s">
        <v>642</v>
      </c>
      <c r="B111" s="4" t="s">
        <v>724</v>
      </c>
      <c r="C111" s="5" t="s">
        <v>470</v>
      </c>
      <c r="D111" s="6">
        <v>13123.86</v>
      </c>
      <c r="E111" s="6">
        <v>0</v>
      </c>
      <c r="F111" s="6">
        <v>0</v>
      </c>
      <c r="G111" s="7">
        <v>0</v>
      </c>
      <c r="H111" s="6">
        <f t="shared" si="7"/>
        <v>13123.86</v>
      </c>
      <c r="I111" s="39"/>
    </row>
    <row r="112" spans="1:9" x14ac:dyDescent="0.25">
      <c r="A112" s="4" t="s">
        <v>722</v>
      </c>
      <c r="B112" s="4" t="s">
        <v>723</v>
      </c>
      <c r="C112" s="5" t="s">
        <v>470</v>
      </c>
      <c r="D112" s="6">
        <v>13123.86</v>
      </c>
      <c r="E112" s="6">
        <v>0</v>
      </c>
      <c r="F112" s="6">
        <v>0</v>
      </c>
      <c r="G112" s="7">
        <v>0</v>
      </c>
      <c r="H112" s="6">
        <f t="shared" si="7"/>
        <v>13123.86</v>
      </c>
      <c r="I112" s="39"/>
    </row>
    <row r="113" spans="1:9" x14ac:dyDescent="0.25">
      <c r="A113" s="95" t="s">
        <v>686</v>
      </c>
      <c r="B113" s="4" t="s">
        <v>687</v>
      </c>
      <c r="C113" s="5" t="s">
        <v>470</v>
      </c>
      <c r="D113" s="6">
        <v>13123.86</v>
      </c>
      <c r="E113" s="6">
        <v>0</v>
      </c>
      <c r="F113" s="6">
        <v>0</v>
      </c>
      <c r="G113" s="7">
        <v>0</v>
      </c>
      <c r="H113" s="6">
        <f t="shared" si="7"/>
        <v>13123.86</v>
      </c>
      <c r="I113" s="39"/>
    </row>
    <row r="114" spans="1:9" x14ac:dyDescent="0.25">
      <c r="A114" s="4" t="s">
        <v>540</v>
      </c>
      <c r="B114" s="4" t="s">
        <v>541</v>
      </c>
      <c r="C114" s="5" t="s">
        <v>542</v>
      </c>
      <c r="D114" s="6">
        <v>48558.3</v>
      </c>
      <c r="E114" s="6">
        <v>2080.9899999999998</v>
      </c>
      <c r="F114" s="6"/>
      <c r="G114" s="7">
        <f t="shared" si="6"/>
        <v>2080.9899999999998</v>
      </c>
      <c r="H114" s="6">
        <f t="shared" si="7"/>
        <v>46477.310000000005</v>
      </c>
      <c r="I114" s="39"/>
    </row>
    <row r="115" spans="1:9" x14ac:dyDescent="0.25">
      <c r="A115" s="4" t="s">
        <v>543</v>
      </c>
      <c r="B115" s="4" t="s">
        <v>544</v>
      </c>
      <c r="C115" s="5" t="s">
        <v>545</v>
      </c>
      <c r="D115" s="6">
        <v>19685.8</v>
      </c>
      <c r="E115" s="6"/>
      <c r="F115" s="6"/>
      <c r="G115" s="7">
        <f t="shared" si="6"/>
        <v>0</v>
      </c>
      <c r="H115" s="6">
        <f t="shared" si="7"/>
        <v>19685.8</v>
      </c>
      <c r="I115" s="39"/>
    </row>
    <row r="116" spans="1:9" x14ac:dyDescent="0.25">
      <c r="A116" s="4" t="s">
        <v>546</v>
      </c>
      <c r="B116" s="4" t="s">
        <v>547</v>
      </c>
      <c r="C116" s="5" t="s">
        <v>545</v>
      </c>
      <c r="D116" s="6">
        <v>19685.8</v>
      </c>
      <c r="E116" s="6"/>
      <c r="F116" s="6"/>
      <c r="G116" s="7">
        <f t="shared" si="6"/>
        <v>0</v>
      </c>
      <c r="H116" s="6">
        <f t="shared" si="7"/>
        <v>19685.8</v>
      </c>
      <c r="I116" s="39"/>
    </row>
    <row r="117" spans="1:9" x14ac:dyDescent="0.25">
      <c r="A117" s="4" t="s">
        <v>548</v>
      </c>
      <c r="B117" s="51" t="s">
        <v>549</v>
      </c>
      <c r="C117" s="5" t="s">
        <v>550</v>
      </c>
      <c r="D117" s="6">
        <v>48558.3</v>
      </c>
      <c r="E117" s="6">
        <v>2080.9899999999998</v>
      </c>
      <c r="F117" s="7">
        <v>2526.1999999999998</v>
      </c>
      <c r="G117" s="7">
        <f t="shared" si="6"/>
        <v>4607.1899999999996</v>
      </c>
      <c r="H117" s="6">
        <f t="shared" si="7"/>
        <v>43951.11</v>
      </c>
      <c r="I117" s="39"/>
    </row>
    <row r="118" spans="1:9" x14ac:dyDescent="0.25">
      <c r="A118" s="11" t="s">
        <v>551</v>
      </c>
      <c r="B118" s="11" t="s">
        <v>552</v>
      </c>
      <c r="C118" s="5" t="s">
        <v>553</v>
      </c>
      <c r="D118" s="6">
        <v>19685.8</v>
      </c>
      <c r="E118" s="6"/>
      <c r="F118" s="6"/>
      <c r="G118" s="7">
        <f t="shared" si="6"/>
        <v>0</v>
      </c>
      <c r="H118" s="6">
        <f t="shared" si="7"/>
        <v>19685.8</v>
      </c>
      <c r="I118" s="39"/>
    </row>
    <row r="119" spans="1:9" x14ac:dyDescent="0.25">
      <c r="A119" s="11" t="s">
        <v>554</v>
      </c>
      <c r="B119" s="11" t="s">
        <v>555</v>
      </c>
      <c r="C119" s="5" t="s">
        <v>553</v>
      </c>
      <c r="D119" s="6">
        <v>19685.8</v>
      </c>
      <c r="E119" s="6"/>
      <c r="F119" s="7">
        <v>4040</v>
      </c>
      <c r="G119" s="7">
        <f t="shared" si="6"/>
        <v>4040</v>
      </c>
      <c r="H119" s="6">
        <f t="shared" si="7"/>
        <v>15645.8</v>
      </c>
      <c r="I119" s="39"/>
    </row>
    <row r="120" spans="1:9" x14ac:dyDescent="0.25">
      <c r="A120" s="11" t="s">
        <v>556</v>
      </c>
      <c r="B120" s="11" t="s">
        <v>557</v>
      </c>
      <c r="C120" s="5" t="s">
        <v>558</v>
      </c>
      <c r="D120" s="6">
        <v>19685.8</v>
      </c>
      <c r="E120" s="6"/>
      <c r="F120" s="6"/>
      <c r="G120" s="7">
        <f t="shared" si="6"/>
        <v>0</v>
      </c>
      <c r="H120" s="6">
        <f t="shared" si="7"/>
        <v>19685.8</v>
      </c>
      <c r="I120" s="39"/>
    </row>
    <row r="121" spans="1:9" x14ac:dyDescent="0.25">
      <c r="A121" s="11" t="s">
        <v>596</v>
      </c>
      <c r="B121" s="11" t="s">
        <v>597</v>
      </c>
      <c r="C121" s="5" t="s">
        <v>558</v>
      </c>
      <c r="D121" s="6">
        <v>19685.8</v>
      </c>
      <c r="E121" s="6"/>
      <c r="F121" s="6"/>
      <c r="G121" s="7">
        <f t="shared" si="6"/>
        <v>0</v>
      </c>
      <c r="H121" s="6">
        <f t="shared" si="7"/>
        <v>19685.8</v>
      </c>
      <c r="I121" s="39"/>
    </row>
    <row r="122" spans="1:9" x14ac:dyDescent="0.25">
      <c r="A122" s="11" t="s">
        <v>598</v>
      </c>
      <c r="B122" s="11" t="s">
        <v>599</v>
      </c>
      <c r="C122" s="5" t="s">
        <v>646</v>
      </c>
      <c r="D122" s="6">
        <v>48558.3</v>
      </c>
      <c r="E122" s="6">
        <v>2080.9899999999998</v>
      </c>
      <c r="F122" s="6">
        <v>0</v>
      </c>
      <c r="G122" s="7">
        <v>2080.9899999999998</v>
      </c>
      <c r="H122" s="6">
        <f t="shared" si="7"/>
        <v>46477.310000000005</v>
      </c>
      <c r="I122" s="39"/>
    </row>
    <row r="123" spans="1:9" x14ac:dyDescent="0.25">
      <c r="A123" s="11" t="s">
        <v>559</v>
      </c>
      <c r="B123" s="11" t="s">
        <v>560</v>
      </c>
      <c r="C123" s="5" t="s">
        <v>561</v>
      </c>
      <c r="D123" s="6">
        <v>19685.8</v>
      </c>
      <c r="E123" s="6"/>
      <c r="F123" s="6"/>
      <c r="G123" s="7">
        <f t="shared" si="6"/>
        <v>0</v>
      </c>
      <c r="H123" s="6">
        <f t="shared" si="7"/>
        <v>19685.8</v>
      </c>
      <c r="I123" s="39"/>
    </row>
    <row r="124" spans="1:9" x14ac:dyDescent="0.25">
      <c r="A124" s="20" t="s">
        <v>562</v>
      </c>
      <c r="B124" s="20" t="s">
        <v>563</v>
      </c>
      <c r="C124" s="5" t="s">
        <v>561</v>
      </c>
      <c r="D124" s="6">
        <v>19685.8</v>
      </c>
      <c r="E124" s="6">
        <v>0</v>
      </c>
      <c r="F124" s="6">
        <v>0</v>
      </c>
      <c r="G124" s="7">
        <f t="shared" si="6"/>
        <v>0</v>
      </c>
      <c r="H124" s="6">
        <f t="shared" si="7"/>
        <v>19685.8</v>
      </c>
      <c r="I124" s="39"/>
    </row>
    <row r="125" spans="1:9" x14ac:dyDescent="0.25">
      <c r="A125" s="8" t="s">
        <v>584</v>
      </c>
      <c r="B125" s="8" t="s">
        <v>585</v>
      </c>
      <c r="C125" s="5" t="s">
        <v>688</v>
      </c>
      <c r="D125" s="7">
        <v>196857.95</v>
      </c>
      <c r="E125" s="6">
        <v>37797.42</v>
      </c>
      <c r="F125" s="6">
        <v>0</v>
      </c>
      <c r="G125" s="7">
        <f t="shared" si="6"/>
        <v>37797.42</v>
      </c>
      <c r="H125" s="6">
        <f t="shared" si="7"/>
        <v>159060.53000000003</v>
      </c>
      <c r="I125" s="39"/>
    </row>
    <row r="126" spans="1:9" x14ac:dyDescent="0.25">
      <c r="A126" s="48" t="s">
        <v>415</v>
      </c>
      <c r="B126" s="4"/>
      <c r="C126" s="5"/>
      <c r="D126" s="15">
        <f>SUM(D60:D125)</f>
        <v>1812978.4700000035</v>
      </c>
      <c r="E126" s="15">
        <f>SUM(E60:E125)</f>
        <v>88280.760000000009</v>
      </c>
      <c r="F126" s="15">
        <f>SUM(F60:F124)</f>
        <v>9092.4</v>
      </c>
      <c r="G126" s="15">
        <f>E126+F126</f>
        <v>97373.16</v>
      </c>
      <c r="H126" s="15">
        <f>SUM(H60:H125)</f>
        <v>1715605.3100000031</v>
      </c>
      <c r="I126" s="39"/>
    </row>
    <row r="127" spans="1:9" x14ac:dyDescent="0.25">
      <c r="A127" s="4"/>
      <c r="B127" s="4"/>
      <c r="C127" s="5"/>
      <c r="D127" s="6"/>
      <c r="E127" s="6"/>
      <c r="F127" s="6"/>
      <c r="G127" s="6"/>
      <c r="H127" s="6"/>
    </row>
    <row r="128" spans="1:9" x14ac:dyDescent="0.25">
      <c r="A128" s="28" t="s">
        <v>396</v>
      </c>
      <c r="B128" s="29"/>
      <c r="C128" s="29"/>
      <c r="D128" s="28">
        <f>D24+D30+D39+D43+D58+D126</f>
        <v>3069686.4600000032</v>
      </c>
      <c r="E128" s="28">
        <f>E24+E30+E39+E43+E58+E126</f>
        <v>128738.92000000001</v>
      </c>
      <c r="F128" s="28">
        <f>F43+F58+F126+F39+F30+F24</f>
        <v>19184.64</v>
      </c>
      <c r="G128" s="28">
        <f>G24+G30+G39+G43+G58+G126</f>
        <v>147923.56</v>
      </c>
      <c r="H128" s="28">
        <f>D128-G128</f>
        <v>2921762.9000000032</v>
      </c>
    </row>
    <row r="129" spans="1:11" s="30" customFormat="1" ht="16.5" thickBot="1" x14ac:dyDescent="0.3">
      <c r="A129" s="31"/>
      <c r="B129" s="32"/>
      <c r="C129" s="32"/>
      <c r="D129" s="31"/>
      <c r="E129" s="31"/>
      <c r="F129" s="31"/>
      <c r="G129" s="31"/>
      <c r="H129" s="31"/>
    </row>
    <row r="130" spans="1:11" s="30" customFormat="1" ht="16.5" thickBot="1" x14ac:dyDescent="0.3">
      <c r="A130" s="31" t="s">
        <v>397</v>
      </c>
      <c r="B130" s="52" t="s">
        <v>720</v>
      </c>
      <c r="C130" s="32"/>
      <c r="D130" s="31"/>
      <c r="E130" s="31"/>
      <c r="F130" s="31"/>
      <c r="G130" s="31"/>
      <c r="H130" s="31"/>
    </row>
    <row r="131" spans="1:11" s="30" customFormat="1" x14ac:dyDescent="0.25">
      <c r="A131" s="33" t="s">
        <v>398</v>
      </c>
      <c r="B131" s="53">
        <f>D128</f>
        <v>3069686.4600000032</v>
      </c>
      <c r="C131" s="32"/>
      <c r="D131" s="31"/>
      <c r="E131" s="31"/>
      <c r="F131" s="31"/>
      <c r="G131" s="31"/>
      <c r="H131" s="31"/>
    </row>
    <row r="132" spans="1:11" x14ac:dyDescent="0.25">
      <c r="A132" s="34" t="s">
        <v>701</v>
      </c>
      <c r="B132" s="35"/>
      <c r="G132" s="38"/>
      <c r="H132" s="54"/>
    </row>
    <row r="133" spans="1:11" ht="16.5" thickBot="1" x14ac:dyDescent="0.3">
      <c r="A133" s="34" t="s">
        <v>702</v>
      </c>
      <c r="B133" s="36">
        <f>G128</f>
        <v>147923.56</v>
      </c>
    </row>
    <row r="134" spans="1:11" ht="16.5" thickBot="1" x14ac:dyDescent="0.3">
      <c r="A134" s="55" t="s">
        <v>703</v>
      </c>
      <c r="B134" s="37">
        <f>SUM(B131-B133)</f>
        <v>2921762.9000000032</v>
      </c>
    </row>
    <row r="135" spans="1:11" x14ac:dyDescent="0.25">
      <c r="A135" s="56"/>
      <c r="B135" s="57"/>
      <c r="C135" s="57"/>
      <c r="D135" s="57"/>
    </row>
    <row r="136" spans="1:11" x14ac:dyDescent="0.25">
      <c r="A136" s="56"/>
      <c r="B136" s="57"/>
      <c r="C136" s="57"/>
      <c r="D136" s="57"/>
    </row>
    <row r="137" spans="1:11" x14ac:dyDescent="0.25">
      <c r="A137" s="56"/>
      <c r="B137" s="57"/>
      <c r="C137" s="57"/>
      <c r="D137" s="57"/>
    </row>
    <row r="138" spans="1:11" x14ac:dyDescent="0.25">
      <c r="A138" s="56"/>
      <c r="B138" s="57"/>
      <c r="C138" s="57"/>
      <c r="D138" s="57"/>
    </row>
    <row r="139" spans="1:11" x14ac:dyDescent="0.25">
      <c r="A139" s="104" t="s">
        <v>733</v>
      </c>
      <c r="C139" s="87" t="s">
        <v>650</v>
      </c>
      <c r="D139" s="116" t="s">
        <v>691</v>
      </c>
      <c r="E139" s="116"/>
      <c r="F139" s="116"/>
      <c r="G139" s="116"/>
      <c r="H139" s="116"/>
    </row>
    <row r="140" spans="1:11" s="40" customFormat="1" x14ac:dyDescent="0.25">
      <c r="A140" s="103" t="s">
        <v>739</v>
      </c>
      <c r="C140" s="89" t="s">
        <v>30</v>
      </c>
      <c r="D140" s="118" t="s">
        <v>654</v>
      </c>
      <c r="E140" s="118"/>
      <c r="F140" s="118"/>
      <c r="G140" s="118"/>
      <c r="H140" s="118"/>
      <c r="I140" s="96"/>
      <c r="J140" s="89"/>
      <c r="K140" s="89"/>
    </row>
    <row r="141" spans="1:11" s="40" customFormat="1" x14ac:dyDescent="0.25">
      <c r="A141" s="106" t="s">
        <v>738</v>
      </c>
      <c r="C141" s="106" t="s">
        <v>740</v>
      </c>
      <c r="F141" s="110" t="s">
        <v>741</v>
      </c>
    </row>
    <row r="142" spans="1:11" x14ac:dyDescent="0.25">
      <c r="H142" s="1" t="s">
        <v>401</v>
      </c>
    </row>
  </sheetData>
  <mergeCells count="5">
    <mergeCell ref="A5:H5"/>
    <mergeCell ref="A6:H6"/>
    <mergeCell ref="A7:H7"/>
    <mergeCell ref="D139:H139"/>
    <mergeCell ref="D140:H140"/>
  </mergeCells>
  <printOptions horizontalCentered="1"/>
  <pageMargins left="0.25" right="0.25" top="0.75" bottom="0.75" header="0.3" footer="0.3"/>
  <pageSetup paperSize="5" scale="95" fitToWidth="0" fitToHeight="0" orientation="landscape" r:id="rId1"/>
  <headerFooter alignWithMargins="0"/>
  <rowBreaks count="3" manualBreakCount="3">
    <brk id="33" max="7" man="1"/>
    <brk id="98" max="7" man="1"/>
    <brk id="123" max="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3"/>
  <sheetViews>
    <sheetView view="pageBreakPreview" topLeftCell="A4" zoomScaleNormal="100" zoomScaleSheetLayoutView="100" workbookViewId="0">
      <selection activeCell="G33" sqref="G33"/>
    </sheetView>
  </sheetViews>
  <sheetFormatPr baseColWidth="10" defaultRowHeight="15.75" x14ac:dyDescent="0.25"/>
  <cols>
    <col min="1" max="1" width="42.42578125" style="1" customWidth="1"/>
    <col min="2" max="2" width="16.42578125" style="1" customWidth="1"/>
    <col min="3" max="3" width="42.42578125" style="1" customWidth="1"/>
    <col min="4" max="4" width="14.5703125" style="1" customWidth="1"/>
    <col min="5" max="5" width="13.5703125" style="1" customWidth="1"/>
    <col min="6" max="6" width="14.85546875" style="1" customWidth="1"/>
    <col min="7" max="7" width="13.7109375" style="1" bestFit="1" customWidth="1"/>
    <col min="8" max="256" width="11.42578125" style="1"/>
    <col min="257" max="257" width="42.42578125" style="1" customWidth="1"/>
    <col min="258" max="258" width="16.42578125" style="1" customWidth="1"/>
    <col min="259" max="259" width="42.42578125" style="1" customWidth="1"/>
    <col min="260" max="260" width="14.5703125" style="1" customWidth="1"/>
    <col min="261" max="261" width="13.5703125" style="1" customWidth="1"/>
    <col min="262" max="262" width="14.85546875" style="1" customWidth="1"/>
    <col min="263" max="263" width="13.7109375" style="1" bestFit="1" customWidth="1"/>
    <col min="264" max="512" width="11.42578125" style="1"/>
    <col min="513" max="513" width="42.42578125" style="1" customWidth="1"/>
    <col min="514" max="514" width="16.42578125" style="1" customWidth="1"/>
    <col min="515" max="515" width="42.42578125" style="1" customWidth="1"/>
    <col min="516" max="516" width="14.5703125" style="1" customWidth="1"/>
    <col min="517" max="517" width="13.5703125" style="1" customWidth="1"/>
    <col min="518" max="518" width="14.85546875" style="1" customWidth="1"/>
    <col min="519" max="519" width="13.7109375" style="1" bestFit="1" customWidth="1"/>
    <col min="520" max="768" width="11.42578125" style="1"/>
    <col min="769" max="769" width="42.42578125" style="1" customWidth="1"/>
    <col min="770" max="770" width="16.42578125" style="1" customWidth="1"/>
    <col min="771" max="771" width="42.42578125" style="1" customWidth="1"/>
    <col min="772" max="772" width="14.5703125" style="1" customWidth="1"/>
    <col min="773" max="773" width="13.5703125" style="1" customWidth="1"/>
    <col min="774" max="774" width="14.85546875" style="1" customWidth="1"/>
    <col min="775" max="775" width="13.7109375" style="1" bestFit="1" customWidth="1"/>
    <col min="776" max="1024" width="11.42578125" style="1"/>
    <col min="1025" max="1025" width="42.42578125" style="1" customWidth="1"/>
    <col min="1026" max="1026" width="16.42578125" style="1" customWidth="1"/>
    <col min="1027" max="1027" width="42.42578125" style="1" customWidth="1"/>
    <col min="1028" max="1028" width="14.5703125" style="1" customWidth="1"/>
    <col min="1029" max="1029" width="13.5703125" style="1" customWidth="1"/>
    <col min="1030" max="1030" width="14.85546875" style="1" customWidth="1"/>
    <col min="1031" max="1031" width="13.7109375" style="1" bestFit="1" customWidth="1"/>
    <col min="1032" max="1280" width="11.42578125" style="1"/>
    <col min="1281" max="1281" width="42.42578125" style="1" customWidth="1"/>
    <col min="1282" max="1282" width="16.42578125" style="1" customWidth="1"/>
    <col min="1283" max="1283" width="42.42578125" style="1" customWidth="1"/>
    <col min="1284" max="1284" width="14.5703125" style="1" customWidth="1"/>
    <col min="1285" max="1285" width="13.5703125" style="1" customWidth="1"/>
    <col min="1286" max="1286" width="14.85546875" style="1" customWidth="1"/>
    <col min="1287" max="1287" width="13.7109375" style="1" bestFit="1" customWidth="1"/>
    <col min="1288" max="1536" width="11.42578125" style="1"/>
    <col min="1537" max="1537" width="42.42578125" style="1" customWidth="1"/>
    <col min="1538" max="1538" width="16.42578125" style="1" customWidth="1"/>
    <col min="1539" max="1539" width="42.42578125" style="1" customWidth="1"/>
    <col min="1540" max="1540" width="14.5703125" style="1" customWidth="1"/>
    <col min="1541" max="1541" width="13.5703125" style="1" customWidth="1"/>
    <col min="1542" max="1542" width="14.85546875" style="1" customWidth="1"/>
    <col min="1543" max="1543" width="13.7109375" style="1" bestFit="1" customWidth="1"/>
    <col min="1544" max="1792" width="11.42578125" style="1"/>
    <col min="1793" max="1793" width="42.42578125" style="1" customWidth="1"/>
    <col min="1794" max="1794" width="16.42578125" style="1" customWidth="1"/>
    <col min="1795" max="1795" width="42.42578125" style="1" customWidth="1"/>
    <col min="1796" max="1796" width="14.5703125" style="1" customWidth="1"/>
    <col min="1797" max="1797" width="13.5703125" style="1" customWidth="1"/>
    <col min="1798" max="1798" width="14.85546875" style="1" customWidth="1"/>
    <col min="1799" max="1799" width="13.7109375" style="1" bestFit="1" customWidth="1"/>
    <col min="1800" max="2048" width="11.42578125" style="1"/>
    <col min="2049" max="2049" width="42.42578125" style="1" customWidth="1"/>
    <col min="2050" max="2050" width="16.42578125" style="1" customWidth="1"/>
    <col min="2051" max="2051" width="42.42578125" style="1" customWidth="1"/>
    <col min="2052" max="2052" width="14.5703125" style="1" customWidth="1"/>
    <col min="2053" max="2053" width="13.5703125" style="1" customWidth="1"/>
    <col min="2054" max="2054" width="14.85546875" style="1" customWidth="1"/>
    <col min="2055" max="2055" width="13.7109375" style="1" bestFit="1" customWidth="1"/>
    <col min="2056" max="2304" width="11.42578125" style="1"/>
    <col min="2305" max="2305" width="42.42578125" style="1" customWidth="1"/>
    <col min="2306" max="2306" width="16.42578125" style="1" customWidth="1"/>
    <col min="2307" max="2307" width="42.42578125" style="1" customWidth="1"/>
    <col min="2308" max="2308" width="14.5703125" style="1" customWidth="1"/>
    <col min="2309" max="2309" width="13.5703125" style="1" customWidth="1"/>
    <col min="2310" max="2310" width="14.85546875" style="1" customWidth="1"/>
    <col min="2311" max="2311" width="13.7109375" style="1" bestFit="1" customWidth="1"/>
    <col min="2312" max="2560" width="11.42578125" style="1"/>
    <col min="2561" max="2561" width="42.42578125" style="1" customWidth="1"/>
    <col min="2562" max="2562" width="16.42578125" style="1" customWidth="1"/>
    <col min="2563" max="2563" width="42.42578125" style="1" customWidth="1"/>
    <col min="2564" max="2564" width="14.5703125" style="1" customWidth="1"/>
    <col min="2565" max="2565" width="13.5703125" style="1" customWidth="1"/>
    <col min="2566" max="2566" width="14.85546875" style="1" customWidth="1"/>
    <col min="2567" max="2567" width="13.7109375" style="1" bestFit="1" customWidth="1"/>
    <col min="2568" max="2816" width="11.42578125" style="1"/>
    <col min="2817" max="2817" width="42.42578125" style="1" customWidth="1"/>
    <col min="2818" max="2818" width="16.42578125" style="1" customWidth="1"/>
    <col min="2819" max="2819" width="42.42578125" style="1" customWidth="1"/>
    <col min="2820" max="2820" width="14.5703125" style="1" customWidth="1"/>
    <col min="2821" max="2821" width="13.5703125" style="1" customWidth="1"/>
    <col min="2822" max="2822" width="14.85546875" style="1" customWidth="1"/>
    <col min="2823" max="2823" width="13.7109375" style="1" bestFit="1" customWidth="1"/>
    <col min="2824" max="3072" width="11.42578125" style="1"/>
    <col min="3073" max="3073" width="42.42578125" style="1" customWidth="1"/>
    <col min="3074" max="3074" width="16.42578125" style="1" customWidth="1"/>
    <col min="3075" max="3075" width="42.42578125" style="1" customWidth="1"/>
    <col min="3076" max="3076" width="14.5703125" style="1" customWidth="1"/>
    <col min="3077" max="3077" width="13.5703125" style="1" customWidth="1"/>
    <col min="3078" max="3078" width="14.85546875" style="1" customWidth="1"/>
    <col min="3079" max="3079" width="13.7109375" style="1" bestFit="1" customWidth="1"/>
    <col min="3080" max="3328" width="11.42578125" style="1"/>
    <col min="3329" max="3329" width="42.42578125" style="1" customWidth="1"/>
    <col min="3330" max="3330" width="16.42578125" style="1" customWidth="1"/>
    <col min="3331" max="3331" width="42.42578125" style="1" customWidth="1"/>
    <col min="3332" max="3332" width="14.5703125" style="1" customWidth="1"/>
    <col min="3333" max="3333" width="13.5703125" style="1" customWidth="1"/>
    <col min="3334" max="3334" width="14.85546875" style="1" customWidth="1"/>
    <col min="3335" max="3335" width="13.7109375" style="1" bestFit="1" customWidth="1"/>
    <col min="3336" max="3584" width="11.42578125" style="1"/>
    <col min="3585" max="3585" width="42.42578125" style="1" customWidth="1"/>
    <col min="3586" max="3586" width="16.42578125" style="1" customWidth="1"/>
    <col min="3587" max="3587" width="42.42578125" style="1" customWidth="1"/>
    <col min="3588" max="3588" width="14.5703125" style="1" customWidth="1"/>
    <col min="3589" max="3589" width="13.5703125" style="1" customWidth="1"/>
    <col min="3590" max="3590" width="14.85546875" style="1" customWidth="1"/>
    <col min="3591" max="3591" width="13.7109375" style="1" bestFit="1" customWidth="1"/>
    <col min="3592" max="3840" width="11.42578125" style="1"/>
    <col min="3841" max="3841" width="42.42578125" style="1" customWidth="1"/>
    <col min="3842" max="3842" width="16.42578125" style="1" customWidth="1"/>
    <col min="3843" max="3843" width="42.42578125" style="1" customWidth="1"/>
    <col min="3844" max="3844" width="14.5703125" style="1" customWidth="1"/>
    <col min="3845" max="3845" width="13.5703125" style="1" customWidth="1"/>
    <col min="3846" max="3846" width="14.85546875" style="1" customWidth="1"/>
    <col min="3847" max="3847" width="13.7109375" style="1" bestFit="1" customWidth="1"/>
    <col min="3848" max="4096" width="11.42578125" style="1"/>
    <col min="4097" max="4097" width="42.42578125" style="1" customWidth="1"/>
    <col min="4098" max="4098" width="16.42578125" style="1" customWidth="1"/>
    <col min="4099" max="4099" width="42.42578125" style="1" customWidth="1"/>
    <col min="4100" max="4100" width="14.5703125" style="1" customWidth="1"/>
    <col min="4101" max="4101" width="13.5703125" style="1" customWidth="1"/>
    <col min="4102" max="4102" width="14.85546875" style="1" customWidth="1"/>
    <col min="4103" max="4103" width="13.7109375" style="1" bestFit="1" customWidth="1"/>
    <col min="4104" max="4352" width="11.42578125" style="1"/>
    <col min="4353" max="4353" width="42.42578125" style="1" customWidth="1"/>
    <col min="4354" max="4354" width="16.42578125" style="1" customWidth="1"/>
    <col min="4355" max="4355" width="42.42578125" style="1" customWidth="1"/>
    <col min="4356" max="4356" width="14.5703125" style="1" customWidth="1"/>
    <col min="4357" max="4357" width="13.5703125" style="1" customWidth="1"/>
    <col min="4358" max="4358" width="14.85546875" style="1" customWidth="1"/>
    <col min="4359" max="4359" width="13.7109375" style="1" bestFit="1" customWidth="1"/>
    <col min="4360" max="4608" width="11.42578125" style="1"/>
    <col min="4609" max="4609" width="42.42578125" style="1" customWidth="1"/>
    <col min="4610" max="4610" width="16.42578125" style="1" customWidth="1"/>
    <col min="4611" max="4611" width="42.42578125" style="1" customWidth="1"/>
    <col min="4612" max="4612" width="14.5703125" style="1" customWidth="1"/>
    <col min="4613" max="4613" width="13.5703125" style="1" customWidth="1"/>
    <col min="4614" max="4614" width="14.85546875" style="1" customWidth="1"/>
    <col min="4615" max="4615" width="13.7109375" style="1" bestFit="1" customWidth="1"/>
    <col min="4616" max="4864" width="11.42578125" style="1"/>
    <col min="4865" max="4865" width="42.42578125" style="1" customWidth="1"/>
    <col min="4866" max="4866" width="16.42578125" style="1" customWidth="1"/>
    <col min="4867" max="4867" width="42.42578125" style="1" customWidth="1"/>
    <col min="4868" max="4868" width="14.5703125" style="1" customWidth="1"/>
    <col min="4869" max="4869" width="13.5703125" style="1" customWidth="1"/>
    <col min="4870" max="4870" width="14.85546875" style="1" customWidth="1"/>
    <col min="4871" max="4871" width="13.7109375" style="1" bestFit="1" customWidth="1"/>
    <col min="4872" max="5120" width="11.42578125" style="1"/>
    <col min="5121" max="5121" width="42.42578125" style="1" customWidth="1"/>
    <col min="5122" max="5122" width="16.42578125" style="1" customWidth="1"/>
    <col min="5123" max="5123" width="42.42578125" style="1" customWidth="1"/>
    <col min="5124" max="5124" width="14.5703125" style="1" customWidth="1"/>
    <col min="5125" max="5125" width="13.5703125" style="1" customWidth="1"/>
    <col min="5126" max="5126" width="14.85546875" style="1" customWidth="1"/>
    <col min="5127" max="5127" width="13.7109375" style="1" bestFit="1" customWidth="1"/>
    <col min="5128" max="5376" width="11.42578125" style="1"/>
    <col min="5377" max="5377" width="42.42578125" style="1" customWidth="1"/>
    <col min="5378" max="5378" width="16.42578125" style="1" customWidth="1"/>
    <col min="5379" max="5379" width="42.42578125" style="1" customWidth="1"/>
    <col min="5380" max="5380" width="14.5703125" style="1" customWidth="1"/>
    <col min="5381" max="5381" width="13.5703125" style="1" customWidth="1"/>
    <col min="5382" max="5382" width="14.85546875" style="1" customWidth="1"/>
    <col min="5383" max="5383" width="13.7109375" style="1" bestFit="1" customWidth="1"/>
    <col min="5384" max="5632" width="11.42578125" style="1"/>
    <col min="5633" max="5633" width="42.42578125" style="1" customWidth="1"/>
    <col min="5634" max="5634" width="16.42578125" style="1" customWidth="1"/>
    <col min="5635" max="5635" width="42.42578125" style="1" customWidth="1"/>
    <col min="5636" max="5636" width="14.5703125" style="1" customWidth="1"/>
    <col min="5637" max="5637" width="13.5703125" style="1" customWidth="1"/>
    <col min="5638" max="5638" width="14.85546875" style="1" customWidth="1"/>
    <col min="5639" max="5639" width="13.7109375" style="1" bestFit="1" customWidth="1"/>
    <col min="5640" max="5888" width="11.42578125" style="1"/>
    <col min="5889" max="5889" width="42.42578125" style="1" customWidth="1"/>
    <col min="5890" max="5890" width="16.42578125" style="1" customWidth="1"/>
    <col min="5891" max="5891" width="42.42578125" style="1" customWidth="1"/>
    <col min="5892" max="5892" width="14.5703125" style="1" customWidth="1"/>
    <col min="5893" max="5893" width="13.5703125" style="1" customWidth="1"/>
    <col min="5894" max="5894" width="14.85546875" style="1" customWidth="1"/>
    <col min="5895" max="5895" width="13.7109375" style="1" bestFit="1" customWidth="1"/>
    <col min="5896" max="6144" width="11.42578125" style="1"/>
    <col min="6145" max="6145" width="42.42578125" style="1" customWidth="1"/>
    <col min="6146" max="6146" width="16.42578125" style="1" customWidth="1"/>
    <col min="6147" max="6147" width="42.42578125" style="1" customWidth="1"/>
    <col min="6148" max="6148" width="14.5703125" style="1" customWidth="1"/>
    <col min="6149" max="6149" width="13.5703125" style="1" customWidth="1"/>
    <col min="6150" max="6150" width="14.85546875" style="1" customWidth="1"/>
    <col min="6151" max="6151" width="13.7109375" style="1" bestFit="1" customWidth="1"/>
    <col min="6152" max="6400" width="11.42578125" style="1"/>
    <col min="6401" max="6401" width="42.42578125" style="1" customWidth="1"/>
    <col min="6402" max="6402" width="16.42578125" style="1" customWidth="1"/>
    <col min="6403" max="6403" width="42.42578125" style="1" customWidth="1"/>
    <col min="6404" max="6404" width="14.5703125" style="1" customWidth="1"/>
    <col min="6405" max="6405" width="13.5703125" style="1" customWidth="1"/>
    <col min="6406" max="6406" width="14.85546875" style="1" customWidth="1"/>
    <col min="6407" max="6407" width="13.7109375" style="1" bestFit="1" customWidth="1"/>
    <col min="6408" max="6656" width="11.42578125" style="1"/>
    <col min="6657" max="6657" width="42.42578125" style="1" customWidth="1"/>
    <col min="6658" max="6658" width="16.42578125" style="1" customWidth="1"/>
    <col min="6659" max="6659" width="42.42578125" style="1" customWidth="1"/>
    <col min="6660" max="6660" width="14.5703125" style="1" customWidth="1"/>
    <col min="6661" max="6661" width="13.5703125" style="1" customWidth="1"/>
    <col min="6662" max="6662" width="14.85546875" style="1" customWidth="1"/>
    <col min="6663" max="6663" width="13.7109375" style="1" bestFit="1" customWidth="1"/>
    <col min="6664" max="6912" width="11.42578125" style="1"/>
    <col min="6913" max="6913" width="42.42578125" style="1" customWidth="1"/>
    <col min="6914" max="6914" width="16.42578125" style="1" customWidth="1"/>
    <col min="6915" max="6915" width="42.42578125" style="1" customWidth="1"/>
    <col min="6916" max="6916" width="14.5703125" style="1" customWidth="1"/>
    <col min="6917" max="6917" width="13.5703125" style="1" customWidth="1"/>
    <col min="6918" max="6918" width="14.85546875" style="1" customWidth="1"/>
    <col min="6919" max="6919" width="13.7109375" style="1" bestFit="1" customWidth="1"/>
    <col min="6920" max="7168" width="11.42578125" style="1"/>
    <col min="7169" max="7169" width="42.42578125" style="1" customWidth="1"/>
    <col min="7170" max="7170" width="16.42578125" style="1" customWidth="1"/>
    <col min="7171" max="7171" width="42.42578125" style="1" customWidth="1"/>
    <col min="7172" max="7172" width="14.5703125" style="1" customWidth="1"/>
    <col min="7173" max="7173" width="13.5703125" style="1" customWidth="1"/>
    <col min="7174" max="7174" width="14.85546875" style="1" customWidth="1"/>
    <col min="7175" max="7175" width="13.7109375" style="1" bestFit="1" customWidth="1"/>
    <col min="7176" max="7424" width="11.42578125" style="1"/>
    <col min="7425" max="7425" width="42.42578125" style="1" customWidth="1"/>
    <col min="7426" max="7426" width="16.42578125" style="1" customWidth="1"/>
    <col min="7427" max="7427" width="42.42578125" style="1" customWidth="1"/>
    <col min="7428" max="7428" width="14.5703125" style="1" customWidth="1"/>
    <col min="7429" max="7429" width="13.5703125" style="1" customWidth="1"/>
    <col min="7430" max="7430" width="14.85546875" style="1" customWidth="1"/>
    <col min="7431" max="7431" width="13.7109375" style="1" bestFit="1" customWidth="1"/>
    <col min="7432" max="7680" width="11.42578125" style="1"/>
    <col min="7681" max="7681" width="42.42578125" style="1" customWidth="1"/>
    <col min="7682" max="7682" width="16.42578125" style="1" customWidth="1"/>
    <col min="7683" max="7683" width="42.42578125" style="1" customWidth="1"/>
    <col min="7684" max="7684" width="14.5703125" style="1" customWidth="1"/>
    <col min="7685" max="7685" width="13.5703125" style="1" customWidth="1"/>
    <col min="7686" max="7686" width="14.85546875" style="1" customWidth="1"/>
    <col min="7687" max="7687" width="13.7109375" style="1" bestFit="1" customWidth="1"/>
    <col min="7688" max="7936" width="11.42578125" style="1"/>
    <col min="7937" max="7937" width="42.42578125" style="1" customWidth="1"/>
    <col min="7938" max="7938" width="16.42578125" style="1" customWidth="1"/>
    <col min="7939" max="7939" width="42.42578125" style="1" customWidth="1"/>
    <col min="7940" max="7940" width="14.5703125" style="1" customWidth="1"/>
    <col min="7941" max="7941" width="13.5703125" style="1" customWidth="1"/>
    <col min="7942" max="7942" width="14.85546875" style="1" customWidth="1"/>
    <col min="7943" max="7943" width="13.7109375" style="1" bestFit="1" customWidth="1"/>
    <col min="7944" max="8192" width="11.42578125" style="1"/>
    <col min="8193" max="8193" width="42.42578125" style="1" customWidth="1"/>
    <col min="8194" max="8194" width="16.42578125" style="1" customWidth="1"/>
    <col min="8195" max="8195" width="42.42578125" style="1" customWidth="1"/>
    <col min="8196" max="8196" width="14.5703125" style="1" customWidth="1"/>
    <col min="8197" max="8197" width="13.5703125" style="1" customWidth="1"/>
    <col min="8198" max="8198" width="14.85546875" style="1" customWidth="1"/>
    <col min="8199" max="8199" width="13.7109375" style="1" bestFit="1" customWidth="1"/>
    <col min="8200" max="8448" width="11.42578125" style="1"/>
    <col min="8449" max="8449" width="42.42578125" style="1" customWidth="1"/>
    <col min="8450" max="8450" width="16.42578125" style="1" customWidth="1"/>
    <col min="8451" max="8451" width="42.42578125" style="1" customWidth="1"/>
    <col min="8452" max="8452" width="14.5703125" style="1" customWidth="1"/>
    <col min="8453" max="8453" width="13.5703125" style="1" customWidth="1"/>
    <col min="8454" max="8454" width="14.85546875" style="1" customWidth="1"/>
    <col min="8455" max="8455" width="13.7109375" style="1" bestFit="1" customWidth="1"/>
    <col min="8456" max="8704" width="11.42578125" style="1"/>
    <col min="8705" max="8705" width="42.42578125" style="1" customWidth="1"/>
    <col min="8706" max="8706" width="16.42578125" style="1" customWidth="1"/>
    <col min="8707" max="8707" width="42.42578125" style="1" customWidth="1"/>
    <col min="8708" max="8708" width="14.5703125" style="1" customWidth="1"/>
    <col min="8709" max="8709" width="13.5703125" style="1" customWidth="1"/>
    <col min="8710" max="8710" width="14.85546875" style="1" customWidth="1"/>
    <col min="8711" max="8711" width="13.7109375" style="1" bestFit="1" customWidth="1"/>
    <col min="8712" max="8960" width="11.42578125" style="1"/>
    <col min="8961" max="8961" width="42.42578125" style="1" customWidth="1"/>
    <col min="8962" max="8962" width="16.42578125" style="1" customWidth="1"/>
    <col min="8963" max="8963" width="42.42578125" style="1" customWidth="1"/>
    <col min="8964" max="8964" width="14.5703125" style="1" customWidth="1"/>
    <col min="8965" max="8965" width="13.5703125" style="1" customWidth="1"/>
    <col min="8966" max="8966" width="14.85546875" style="1" customWidth="1"/>
    <col min="8967" max="8967" width="13.7109375" style="1" bestFit="1" customWidth="1"/>
    <col min="8968" max="9216" width="11.42578125" style="1"/>
    <col min="9217" max="9217" width="42.42578125" style="1" customWidth="1"/>
    <col min="9218" max="9218" width="16.42578125" style="1" customWidth="1"/>
    <col min="9219" max="9219" width="42.42578125" style="1" customWidth="1"/>
    <col min="9220" max="9220" width="14.5703125" style="1" customWidth="1"/>
    <col min="9221" max="9221" width="13.5703125" style="1" customWidth="1"/>
    <col min="9222" max="9222" width="14.85546875" style="1" customWidth="1"/>
    <col min="9223" max="9223" width="13.7109375" style="1" bestFit="1" customWidth="1"/>
    <col min="9224" max="9472" width="11.42578125" style="1"/>
    <col min="9473" max="9473" width="42.42578125" style="1" customWidth="1"/>
    <col min="9474" max="9474" width="16.42578125" style="1" customWidth="1"/>
    <col min="9475" max="9475" width="42.42578125" style="1" customWidth="1"/>
    <col min="9476" max="9476" width="14.5703125" style="1" customWidth="1"/>
    <col min="9477" max="9477" width="13.5703125" style="1" customWidth="1"/>
    <col min="9478" max="9478" width="14.85546875" style="1" customWidth="1"/>
    <col min="9479" max="9479" width="13.7109375" style="1" bestFit="1" customWidth="1"/>
    <col min="9480" max="9728" width="11.42578125" style="1"/>
    <col min="9729" max="9729" width="42.42578125" style="1" customWidth="1"/>
    <col min="9730" max="9730" width="16.42578125" style="1" customWidth="1"/>
    <col min="9731" max="9731" width="42.42578125" style="1" customWidth="1"/>
    <col min="9732" max="9732" width="14.5703125" style="1" customWidth="1"/>
    <col min="9733" max="9733" width="13.5703125" style="1" customWidth="1"/>
    <col min="9734" max="9734" width="14.85546875" style="1" customWidth="1"/>
    <col min="9735" max="9735" width="13.7109375" style="1" bestFit="1" customWidth="1"/>
    <col min="9736" max="9984" width="11.42578125" style="1"/>
    <col min="9985" max="9985" width="42.42578125" style="1" customWidth="1"/>
    <col min="9986" max="9986" width="16.42578125" style="1" customWidth="1"/>
    <col min="9987" max="9987" width="42.42578125" style="1" customWidth="1"/>
    <col min="9988" max="9988" width="14.5703125" style="1" customWidth="1"/>
    <col min="9989" max="9989" width="13.5703125" style="1" customWidth="1"/>
    <col min="9990" max="9990" width="14.85546875" style="1" customWidth="1"/>
    <col min="9991" max="9991" width="13.7109375" style="1" bestFit="1" customWidth="1"/>
    <col min="9992" max="10240" width="11.42578125" style="1"/>
    <col min="10241" max="10241" width="42.42578125" style="1" customWidth="1"/>
    <col min="10242" max="10242" width="16.42578125" style="1" customWidth="1"/>
    <col min="10243" max="10243" width="42.42578125" style="1" customWidth="1"/>
    <col min="10244" max="10244" width="14.5703125" style="1" customWidth="1"/>
    <col min="10245" max="10245" width="13.5703125" style="1" customWidth="1"/>
    <col min="10246" max="10246" width="14.85546875" style="1" customWidth="1"/>
    <col min="10247" max="10247" width="13.7109375" style="1" bestFit="1" customWidth="1"/>
    <col min="10248" max="10496" width="11.42578125" style="1"/>
    <col min="10497" max="10497" width="42.42578125" style="1" customWidth="1"/>
    <col min="10498" max="10498" width="16.42578125" style="1" customWidth="1"/>
    <col min="10499" max="10499" width="42.42578125" style="1" customWidth="1"/>
    <col min="10500" max="10500" width="14.5703125" style="1" customWidth="1"/>
    <col min="10501" max="10501" width="13.5703125" style="1" customWidth="1"/>
    <col min="10502" max="10502" width="14.85546875" style="1" customWidth="1"/>
    <col min="10503" max="10503" width="13.7109375" style="1" bestFit="1" customWidth="1"/>
    <col min="10504" max="10752" width="11.42578125" style="1"/>
    <col min="10753" max="10753" width="42.42578125" style="1" customWidth="1"/>
    <col min="10754" max="10754" width="16.42578125" style="1" customWidth="1"/>
    <col min="10755" max="10755" width="42.42578125" style="1" customWidth="1"/>
    <col min="10756" max="10756" width="14.5703125" style="1" customWidth="1"/>
    <col min="10757" max="10757" width="13.5703125" style="1" customWidth="1"/>
    <col min="10758" max="10758" width="14.85546875" style="1" customWidth="1"/>
    <col min="10759" max="10759" width="13.7109375" style="1" bestFit="1" customWidth="1"/>
    <col min="10760" max="11008" width="11.42578125" style="1"/>
    <col min="11009" max="11009" width="42.42578125" style="1" customWidth="1"/>
    <col min="11010" max="11010" width="16.42578125" style="1" customWidth="1"/>
    <col min="11011" max="11011" width="42.42578125" style="1" customWidth="1"/>
    <col min="11012" max="11012" width="14.5703125" style="1" customWidth="1"/>
    <col min="11013" max="11013" width="13.5703125" style="1" customWidth="1"/>
    <col min="11014" max="11014" width="14.85546875" style="1" customWidth="1"/>
    <col min="11015" max="11015" width="13.7109375" style="1" bestFit="1" customWidth="1"/>
    <col min="11016" max="11264" width="11.42578125" style="1"/>
    <col min="11265" max="11265" width="42.42578125" style="1" customWidth="1"/>
    <col min="11266" max="11266" width="16.42578125" style="1" customWidth="1"/>
    <col min="11267" max="11267" width="42.42578125" style="1" customWidth="1"/>
    <col min="11268" max="11268" width="14.5703125" style="1" customWidth="1"/>
    <col min="11269" max="11269" width="13.5703125" style="1" customWidth="1"/>
    <col min="11270" max="11270" width="14.85546875" style="1" customWidth="1"/>
    <col min="11271" max="11271" width="13.7109375" style="1" bestFit="1" customWidth="1"/>
    <col min="11272" max="11520" width="11.42578125" style="1"/>
    <col min="11521" max="11521" width="42.42578125" style="1" customWidth="1"/>
    <col min="11522" max="11522" width="16.42578125" style="1" customWidth="1"/>
    <col min="11523" max="11523" width="42.42578125" style="1" customWidth="1"/>
    <col min="11524" max="11524" width="14.5703125" style="1" customWidth="1"/>
    <col min="11525" max="11525" width="13.5703125" style="1" customWidth="1"/>
    <col min="11526" max="11526" width="14.85546875" style="1" customWidth="1"/>
    <col min="11527" max="11527" width="13.7109375" style="1" bestFit="1" customWidth="1"/>
    <col min="11528" max="11776" width="11.42578125" style="1"/>
    <col min="11777" max="11777" width="42.42578125" style="1" customWidth="1"/>
    <col min="11778" max="11778" width="16.42578125" style="1" customWidth="1"/>
    <col min="11779" max="11779" width="42.42578125" style="1" customWidth="1"/>
    <col min="11780" max="11780" width="14.5703125" style="1" customWidth="1"/>
    <col min="11781" max="11781" width="13.5703125" style="1" customWidth="1"/>
    <col min="11782" max="11782" width="14.85546875" style="1" customWidth="1"/>
    <col min="11783" max="11783" width="13.7109375" style="1" bestFit="1" customWidth="1"/>
    <col min="11784" max="12032" width="11.42578125" style="1"/>
    <col min="12033" max="12033" width="42.42578125" style="1" customWidth="1"/>
    <col min="12034" max="12034" width="16.42578125" style="1" customWidth="1"/>
    <col min="12035" max="12035" width="42.42578125" style="1" customWidth="1"/>
    <col min="12036" max="12036" width="14.5703125" style="1" customWidth="1"/>
    <col min="12037" max="12037" width="13.5703125" style="1" customWidth="1"/>
    <col min="12038" max="12038" width="14.85546875" style="1" customWidth="1"/>
    <col min="12039" max="12039" width="13.7109375" style="1" bestFit="1" customWidth="1"/>
    <col min="12040" max="12288" width="11.42578125" style="1"/>
    <col min="12289" max="12289" width="42.42578125" style="1" customWidth="1"/>
    <col min="12290" max="12290" width="16.42578125" style="1" customWidth="1"/>
    <col min="12291" max="12291" width="42.42578125" style="1" customWidth="1"/>
    <col min="12292" max="12292" width="14.5703125" style="1" customWidth="1"/>
    <col min="12293" max="12293" width="13.5703125" style="1" customWidth="1"/>
    <col min="12294" max="12294" width="14.85546875" style="1" customWidth="1"/>
    <col min="12295" max="12295" width="13.7109375" style="1" bestFit="1" customWidth="1"/>
    <col min="12296" max="12544" width="11.42578125" style="1"/>
    <col min="12545" max="12545" width="42.42578125" style="1" customWidth="1"/>
    <col min="12546" max="12546" width="16.42578125" style="1" customWidth="1"/>
    <col min="12547" max="12547" width="42.42578125" style="1" customWidth="1"/>
    <col min="12548" max="12548" width="14.5703125" style="1" customWidth="1"/>
    <col min="12549" max="12549" width="13.5703125" style="1" customWidth="1"/>
    <col min="12550" max="12550" width="14.85546875" style="1" customWidth="1"/>
    <col min="12551" max="12551" width="13.7109375" style="1" bestFit="1" customWidth="1"/>
    <col min="12552" max="12800" width="11.42578125" style="1"/>
    <col min="12801" max="12801" width="42.42578125" style="1" customWidth="1"/>
    <col min="12802" max="12802" width="16.42578125" style="1" customWidth="1"/>
    <col min="12803" max="12803" width="42.42578125" style="1" customWidth="1"/>
    <col min="12804" max="12804" width="14.5703125" style="1" customWidth="1"/>
    <col min="12805" max="12805" width="13.5703125" style="1" customWidth="1"/>
    <col min="12806" max="12806" width="14.85546875" style="1" customWidth="1"/>
    <col min="12807" max="12807" width="13.7109375" style="1" bestFit="1" customWidth="1"/>
    <col min="12808" max="13056" width="11.42578125" style="1"/>
    <col min="13057" max="13057" width="42.42578125" style="1" customWidth="1"/>
    <col min="13058" max="13058" width="16.42578125" style="1" customWidth="1"/>
    <col min="13059" max="13059" width="42.42578125" style="1" customWidth="1"/>
    <col min="13060" max="13060" width="14.5703125" style="1" customWidth="1"/>
    <col min="13061" max="13061" width="13.5703125" style="1" customWidth="1"/>
    <col min="13062" max="13062" width="14.85546875" style="1" customWidth="1"/>
    <col min="13063" max="13063" width="13.7109375" style="1" bestFit="1" customWidth="1"/>
    <col min="13064" max="13312" width="11.42578125" style="1"/>
    <col min="13313" max="13313" width="42.42578125" style="1" customWidth="1"/>
    <col min="13314" max="13314" width="16.42578125" style="1" customWidth="1"/>
    <col min="13315" max="13315" width="42.42578125" style="1" customWidth="1"/>
    <col min="13316" max="13316" width="14.5703125" style="1" customWidth="1"/>
    <col min="13317" max="13317" width="13.5703125" style="1" customWidth="1"/>
    <col min="13318" max="13318" width="14.85546875" style="1" customWidth="1"/>
    <col min="13319" max="13319" width="13.7109375" style="1" bestFit="1" customWidth="1"/>
    <col min="13320" max="13568" width="11.42578125" style="1"/>
    <col min="13569" max="13569" width="42.42578125" style="1" customWidth="1"/>
    <col min="13570" max="13570" width="16.42578125" style="1" customWidth="1"/>
    <col min="13571" max="13571" width="42.42578125" style="1" customWidth="1"/>
    <col min="13572" max="13572" width="14.5703125" style="1" customWidth="1"/>
    <col min="13573" max="13573" width="13.5703125" style="1" customWidth="1"/>
    <col min="13574" max="13574" width="14.85546875" style="1" customWidth="1"/>
    <col min="13575" max="13575" width="13.7109375" style="1" bestFit="1" customWidth="1"/>
    <col min="13576" max="13824" width="11.42578125" style="1"/>
    <col min="13825" max="13825" width="42.42578125" style="1" customWidth="1"/>
    <col min="13826" max="13826" width="16.42578125" style="1" customWidth="1"/>
    <col min="13827" max="13827" width="42.42578125" style="1" customWidth="1"/>
    <col min="13828" max="13828" width="14.5703125" style="1" customWidth="1"/>
    <col min="13829" max="13829" width="13.5703125" style="1" customWidth="1"/>
    <col min="13830" max="13830" width="14.85546875" style="1" customWidth="1"/>
    <col min="13831" max="13831" width="13.7109375" style="1" bestFit="1" customWidth="1"/>
    <col min="13832" max="14080" width="11.42578125" style="1"/>
    <col min="14081" max="14081" width="42.42578125" style="1" customWidth="1"/>
    <col min="14082" max="14082" width="16.42578125" style="1" customWidth="1"/>
    <col min="14083" max="14083" width="42.42578125" style="1" customWidth="1"/>
    <col min="14084" max="14084" width="14.5703125" style="1" customWidth="1"/>
    <col min="14085" max="14085" width="13.5703125" style="1" customWidth="1"/>
    <col min="14086" max="14086" width="14.85546875" style="1" customWidth="1"/>
    <col min="14087" max="14087" width="13.7109375" style="1" bestFit="1" customWidth="1"/>
    <col min="14088" max="14336" width="11.42578125" style="1"/>
    <col min="14337" max="14337" width="42.42578125" style="1" customWidth="1"/>
    <col min="14338" max="14338" width="16.42578125" style="1" customWidth="1"/>
    <col min="14339" max="14339" width="42.42578125" style="1" customWidth="1"/>
    <col min="14340" max="14340" width="14.5703125" style="1" customWidth="1"/>
    <col min="14341" max="14341" width="13.5703125" style="1" customWidth="1"/>
    <col min="14342" max="14342" width="14.85546875" style="1" customWidth="1"/>
    <col min="14343" max="14343" width="13.7109375" style="1" bestFit="1" customWidth="1"/>
    <col min="14344" max="14592" width="11.42578125" style="1"/>
    <col min="14593" max="14593" width="42.42578125" style="1" customWidth="1"/>
    <col min="14594" max="14594" width="16.42578125" style="1" customWidth="1"/>
    <col min="14595" max="14595" width="42.42578125" style="1" customWidth="1"/>
    <col min="14596" max="14596" width="14.5703125" style="1" customWidth="1"/>
    <col min="14597" max="14597" width="13.5703125" style="1" customWidth="1"/>
    <col min="14598" max="14598" width="14.85546875" style="1" customWidth="1"/>
    <col min="14599" max="14599" width="13.7109375" style="1" bestFit="1" customWidth="1"/>
    <col min="14600" max="14848" width="11.42578125" style="1"/>
    <col min="14849" max="14849" width="42.42578125" style="1" customWidth="1"/>
    <col min="14850" max="14850" width="16.42578125" style="1" customWidth="1"/>
    <col min="14851" max="14851" width="42.42578125" style="1" customWidth="1"/>
    <col min="14852" max="14852" width="14.5703125" style="1" customWidth="1"/>
    <col min="14853" max="14853" width="13.5703125" style="1" customWidth="1"/>
    <col min="14854" max="14854" width="14.85546875" style="1" customWidth="1"/>
    <col min="14855" max="14855" width="13.7109375" style="1" bestFit="1" customWidth="1"/>
    <col min="14856" max="15104" width="11.42578125" style="1"/>
    <col min="15105" max="15105" width="42.42578125" style="1" customWidth="1"/>
    <col min="15106" max="15106" width="16.42578125" style="1" customWidth="1"/>
    <col min="15107" max="15107" width="42.42578125" style="1" customWidth="1"/>
    <col min="15108" max="15108" width="14.5703125" style="1" customWidth="1"/>
    <col min="15109" max="15109" width="13.5703125" style="1" customWidth="1"/>
    <col min="15110" max="15110" width="14.85546875" style="1" customWidth="1"/>
    <col min="15111" max="15111" width="13.7109375" style="1" bestFit="1" customWidth="1"/>
    <col min="15112" max="15360" width="11.42578125" style="1"/>
    <col min="15361" max="15361" width="42.42578125" style="1" customWidth="1"/>
    <col min="15362" max="15362" width="16.42578125" style="1" customWidth="1"/>
    <col min="15363" max="15363" width="42.42578125" style="1" customWidth="1"/>
    <col min="15364" max="15364" width="14.5703125" style="1" customWidth="1"/>
    <col min="15365" max="15365" width="13.5703125" style="1" customWidth="1"/>
    <col min="15366" max="15366" width="14.85546875" style="1" customWidth="1"/>
    <col min="15367" max="15367" width="13.7109375" style="1" bestFit="1" customWidth="1"/>
    <col min="15368" max="15616" width="11.42578125" style="1"/>
    <col min="15617" max="15617" width="42.42578125" style="1" customWidth="1"/>
    <col min="15618" max="15618" width="16.42578125" style="1" customWidth="1"/>
    <col min="15619" max="15619" width="42.42578125" style="1" customWidth="1"/>
    <col min="15620" max="15620" width="14.5703125" style="1" customWidth="1"/>
    <col min="15621" max="15621" width="13.5703125" style="1" customWidth="1"/>
    <col min="15622" max="15622" width="14.85546875" style="1" customWidth="1"/>
    <col min="15623" max="15623" width="13.7109375" style="1" bestFit="1" customWidth="1"/>
    <col min="15624" max="15872" width="11.42578125" style="1"/>
    <col min="15873" max="15873" width="42.42578125" style="1" customWidth="1"/>
    <col min="15874" max="15874" width="16.42578125" style="1" customWidth="1"/>
    <col min="15875" max="15875" width="42.42578125" style="1" customWidth="1"/>
    <col min="15876" max="15876" width="14.5703125" style="1" customWidth="1"/>
    <col min="15877" max="15877" width="13.5703125" style="1" customWidth="1"/>
    <col min="15878" max="15878" width="14.85546875" style="1" customWidth="1"/>
    <col min="15879" max="15879" width="13.7109375" style="1" bestFit="1" customWidth="1"/>
    <col min="15880" max="16128" width="11.42578125" style="1"/>
    <col min="16129" max="16129" width="42.42578125" style="1" customWidth="1"/>
    <col min="16130" max="16130" width="16.42578125" style="1" customWidth="1"/>
    <col min="16131" max="16131" width="42.42578125" style="1" customWidth="1"/>
    <col min="16132" max="16132" width="14.5703125" style="1" customWidth="1"/>
    <col min="16133" max="16133" width="13.5703125" style="1" customWidth="1"/>
    <col min="16134" max="16134" width="14.85546875" style="1" customWidth="1"/>
    <col min="16135" max="16135" width="13.7109375" style="1" bestFit="1" customWidth="1"/>
    <col min="16136" max="16384" width="11.42578125" style="1"/>
  </cols>
  <sheetData>
    <row r="5" spans="1:11" x14ac:dyDescent="0.25">
      <c r="A5" s="116" t="s">
        <v>0</v>
      </c>
      <c r="B5" s="116"/>
      <c r="C5" s="116"/>
      <c r="D5" s="116"/>
      <c r="E5" s="116"/>
      <c r="F5" s="116"/>
    </row>
    <row r="6" spans="1:11" ht="20.25" x14ac:dyDescent="0.3">
      <c r="A6" s="119" t="s">
        <v>1</v>
      </c>
      <c r="B6" s="119"/>
      <c r="C6" s="119"/>
      <c r="D6" s="119"/>
      <c r="E6" s="119"/>
      <c r="F6" s="119"/>
    </row>
    <row r="7" spans="1:11" x14ac:dyDescent="0.25">
      <c r="A7" s="120" t="s">
        <v>726</v>
      </c>
      <c r="B7" s="120"/>
      <c r="C7" s="120"/>
      <c r="D7" s="120"/>
      <c r="E7" s="120"/>
      <c r="F7" s="120"/>
    </row>
    <row r="9" spans="1:11" ht="16.5" thickBot="1" x14ac:dyDescent="0.3"/>
    <row r="10" spans="1:11" x14ac:dyDescent="0.25">
      <c r="A10" s="58"/>
      <c r="B10" s="58"/>
      <c r="C10" s="58"/>
      <c r="D10" s="59" t="s">
        <v>564</v>
      </c>
      <c r="E10" s="58"/>
      <c r="F10" s="60" t="s">
        <v>564</v>
      </c>
    </row>
    <row r="11" spans="1:11" x14ac:dyDescent="0.25">
      <c r="A11" s="61"/>
      <c r="B11" s="61"/>
      <c r="C11" s="61"/>
      <c r="D11" s="62" t="s">
        <v>3</v>
      </c>
      <c r="E11" s="61"/>
      <c r="F11" s="63" t="s">
        <v>6</v>
      </c>
    </row>
    <row r="12" spans="1:11" ht="16.5" thickBot="1" x14ac:dyDescent="0.3">
      <c r="A12" s="64" t="s">
        <v>582</v>
      </c>
      <c r="B12" s="64" t="s">
        <v>583</v>
      </c>
      <c r="C12" s="64" t="s">
        <v>9</v>
      </c>
      <c r="D12" s="64" t="s">
        <v>10</v>
      </c>
      <c r="E12" s="64" t="s">
        <v>11</v>
      </c>
      <c r="F12" s="65" t="s">
        <v>10</v>
      </c>
    </row>
    <row r="13" spans="1:11" x14ac:dyDescent="0.25">
      <c r="A13" s="66"/>
      <c r="B13" s="67"/>
      <c r="C13" s="68"/>
      <c r="D13" s="68"/>
      <c r="E13" s="68"/>
      <c r="F13" s="69"/>
    </row>
    <row r="14" spans="1:11" x14ac:dyDescent="0.25">
      <c r="A14" s="13" t="s">
        <v>565</v>
      </c>
      <c r="B14" s="6" t="s">
        <v>566</v>
      </c>
      <c r="C14" s="70" t="s">
        <v>567</v>
      </c>
      <c r="D14" s="6">
        <v>51354.239999999998</v>
      </c>
      <c r="E14" s="71"/>
      <c r="F14" s="72">
        <f>D14-E14</f>
        <v>51354.239999999998</v>
      </c>
      <c r="G14" s="41"/>
      <c r="H14" s="41"/>
      <c r="I14" s="41"/>
      <c r="J14" s="41"/>
      <c r="K14" s="41"/>
    </row>
    <row r="15" spans="1:11" x14ac:dyDescent="0.25">
      <c r="A15" s="20" t="s">
        <v>568</v>
      </c>
      <c r="B15" s="11" t="s">
        <v>569</v>
      </c>
      <c r="C15" s="70" t="s">
        <v>570</v>
      </c>
      <c r="D15" s="6">
        <v>51354.239999999998</v>
      </c>
      <c r="E15" s="71"/>
      <c r="F15" s="72">
        <f>D15-E15</f>
        <v>51354.239999999998</v>
      </c>
      <c r="G15" s="41"/>
      <c r="H15" s="41"/>
      <c r="I15" s="41"/>
      <c r="J15" s="41"/>
      <c r="K15" s="41"/>
    </row>
    <row r="16" spans="1:11" x14ac:dyDescent="0.25">
      <c r="A16" s="11" t="s">
        <v>571</v>
      </c>
      <c r="B16" s="11" t="s">
        <v>572</v>
      </c>
      <c r="C16" s="70" t="s">
        <v>573</v>
      </c>
      <c r="D16" s="6">
        <v>51354.239999999998</v>
      </c>
      <c r="E16" s="71"/>
      <c r="F16" s="72">
        <f>D16-E16</f>
        <v>51354.239999999998</v>
      </c>
      <c r="G16" s="41"/>
      <c r="H16" s="41"/>
      <c r="I16" s="41"/>
      <c r="J16" s="41"/>
      <c r="K16" s="41"/>
    </row>
    <row r="17" spans="1:11" x14ac:dyDescent="0.25">
      <c r="A17" s="11" t="s">
        <v>574</v>
      </c>
      <c r="B17" s="11" t="s">
        <v>575</v>
      </c>
      <c r="C17" s="70" t="s">
        <v>576</v>
      </c>
      <c r="D17" s="6">
        <v>51354.239999999998</v>
      </c>
      <c r="E17" s="71"/>
      <c r="F17" s="72">
        <f>D17-E17</f>
        <v>51354.239999999998</v>
      </c>
      <c r="G17" s="41"/>
      <c r="H17" s="41"/>
      <c r="I17" s="41"/>
      <c r="J17" s="41"/>
      <c r="K17" s="41"/>
    </row>
    <row r="18" spans="1:11" x14ac:dyDescent="0.25">
      <c r="A18" s="13" t="s">
        <v>577</v>
      </c>
      <c r="B18" s="6" t="s">
        <v>578</v>
      </c>
      <c r="C18" s="70" t="s">
        <v>579</v>
      </c>
      <c r="D18" s="6">
        <v>51354.239999999998</v>
      </c>
      <c r="E18" s="71"/>
      <c r="F18" s="72">
        <f>D18-E18</f>
        <v>51354.239999999998</v>
      </c>
      <c r="G18" s="41"/>
      <c r="H18" s="41"/>
      <c r="I18" s="41"/>
      <c r="J18" s="41"/>
      <c r="K18" s="41"/>
    </row>
    <row r="19" spans="1:11" ht="16.5" thickBot="1" x14ac:dyDescent="0.3">
      <c r="A19" s="73"/>
      <c r="B19" s="74"/>
      <c r="C19" s="75"/>
      <c r="D19" s="76"/>
      <c r="E19" s="77"/>
      <c r="F19" s="78"/>
      <c r="G19" s="41"/>
      <c r="H19" s="41"/>
      <c r="I19" s="41"/>
      <c r="J19" s="41"/>
      <c r="K19" s="41"/>
    </row>
    <row r="20" spans="1:11" ht="16.5" thickBot="1" x14ac:dyDescent="0.3">
      <c r="A20" s="79" t="s">
        <v>580</v>
      </c>
      <c r="B20" s="80"/>
      <c r="C20" s="81"/>
      <c r="D20" s="82">
        <f>SUM(D14:D19)</f>
        <v>256771.19999999998</v>
      </c>
      <c r="E20" s="82">
        <f>SUM(E14:E19)</f>
        <v>0</v>
      </c>
      <c r="F20" s="82">
        <f>SUM(F14:F19)</f>
        <v>256771.19999999998</v>
      </c>
      <c r="G20" s="41"/>
      <c r="H20" s="41"/>
      <c r="I20" s="41"/>
      <c r="J20" s="41"/>
      <c r="K20" s="41"/>
    </row>
    <row r="21" spans="1:11" x14ac:dyDescent="0.25">
      <c r="A21" s="41"/>
      <c r="B21" s="41"/>
      <c r="C21" s="41"/>
      <c r="D21" s="41"/>
      <c r="E21" s="41"/>
      <c r="F21" s="83"/>
      <c r="G21" s="41"/>
      <c r="H21" s="41"/>
      <c r="I21" s="41"/>
      <c r="J21" s="41"/>
      <c r="K21" s="41"/>
    </row>
    <row r="22" spans="1:11" ht="16.5" thickBo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6.5" thickBot="1" x14ac:dyDescent="0.3">
      <c r="A23" s="31" t="s">
        <v>397</v>
      </c>
      <c r="B23" s="52" t="s">
        <v>744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33" t="s">
        <v>398</v>
      </c>
      <c r="B24" s="53">
        <v>256771.20000000001</v>
      </c>
      <c r="G24" s="41"/>
      <c r="H24" s="41"/>
      <c r="I24" s="41"/>
      <c r="J24" s="41"/>
      <c r="K24" s="41"/>
    </row>
    <row r="25" spans="1:11" x14ac:dyDescent="0.25">
      <c r="A25" s="34" t="s">
        <v>701</v>
      </c>
      <c r="B25" s="35"/>
      <c r="G25" s="41"/>
      <c r="H25" s="41"/>
      <c r="I25" s="41"/>
      <c r="J25" s="41"/>
      <c r="K25" s="41"/>
    </row>
    <row r="26" spans="1:11" ht="16.5" thickBot="1" x14ac:dyDescent="0.3">
      <c r="A26" s="34" t="s">
        <v>702</v>
      </c>
      <c r="B26" s="36">
        <f>G21</f>
        <v>0</v>
      </c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6.5" thickBot="1" x14ac:dyDescent="0.3">
      <c r="A27" s="55" t="s">
        <v>703</v>
      </c>
      <c r="B27" s="37">
        <f>SUM(B24-B26)</f>
        <v>256771.20000000001</v>
      </c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104" t="s">
        <v>733</v>
      </c>
      <c r="B31" s="41"/>
      <c r="C31" s="97" t="s">
        <v>667</v>
      </c>
      <c r="D31" s="121" t="s">
        <v>666</v>
      </c>
      <c r="E31" s="121"/>
      <c r="F31" s="121"/>
      <c r="G31" s="41"/>
      <c r="H31" s="41"/>
      <c r="I31" s="41"/>
      <c r="J31" s="41"/>
      <c r="K31" s="41"/>
    </row>
    <row r="32" spans="1:11" x14ac:dyDescent="0.25">
      <c r="A32" s="111" t="s">
        <v>739</v>
      </c>
      <c r="B32" s="41"/>
      <c r="C32" s="96" t="s">
        <v>692</v>
      </c>
      <c r="D32" s="122" t="s">
        <v>13</v>
      </c>
      <c r="E32" s="122"/>
      <c r="F32" s="122"/>
      <c r="G32" s="41"/>
      <c r="H32" s="41"/>
      <c r="I32" s="41"/>
      <c r="J32" s="41"/>
      <c r="K32" s="41"/>
    </row>
    <row r="33" spans="1:5" x14ac:dyDescent="0.25">
      <c r="A33" s="104" t="s">
        <v>738</v>
      </c>
      <c r="C33" s="104" t="s">
        <v>740</v>
      </c>
      <c r="E33" s="104" t="s">
        <v>741</v>
      </c>
    </row>
  </sheetData>
  <mergeCells count="5">
    <mergeCell ref="A5:F5"/>
    <mergeCell ref="A6:F6"/>
    <mergeCell ref="A7:F7"/>
    <mergeCell ref="D31:F31"/>
    <mergeCell ref="D32:F32"/>
  </mergeCells>
  <printOptions horizontalCentered="1"/>
  <pageMargins left="0.98425196850393704" right="0.98425196850393704" top="0.98425196850393704" bottom="0.98425196850393704" header="0.51181102362204722" footer="0.51181102362204722"/>
  <pageSetup paperSize="5" scale="91" fitToWidth="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zoomScaleNormal="100" zoomScaleSheetLayoutView="100" workbookViewId="0">
      <selection activeCell="B21" sqref="B21"/>
    </sheetView>
  </sheetViews>
  <sheetFormatPr baseColWidth="10" defaultRowHeight="15.75" x14ac:dyDescent="0.25"/>
  <cols>
    <col min="1" max="1" width="42.42578125" style="1" customWidth="1"/>
    <col min="2" max="2" width="16.42578125" style="1" customWidth="1"/>
    <col min="3" max="3" width="42.42578125" style="1" customWidth="1"/>
    <col min="4" max="4" width="14.5703125" style="1" customWidth="1"/>
    <col min="5" max="5" width="13.5703125" style="1" customWidth="1"/>
    <col min="6" max="6" width="14.85546875" style="1" customWidth="1"/>
    <col min="7" max="7" width="13.7109375" style="1" bestFit="1" customWidth="1"/>
    <col min="8" max="256" width="11.42578125" style="1"/>
    <col min="257" max="257" width="42.42578125" style="1" customWidth="1"/>
    <col min="258" max="258" width="16.42578125" style="1" customWidth="1"/>
    <col min="259" max="259" width="42.42578125" style="1" customWidth="1"/>
    <col min="260" max="260" width="14.5703125" style="1" customWidth="1"/>
    <col min="261" max="261" width="13.5703125" style="1" customWidth="1"/>
    <col min="262" max="262" width="14.85546875" style="1" customWidth="1"/>
    <col min="263" max="263" width="13.7109375" style="1" bestFit="1" customWidth="1"/>
    <col min="264" max="512" width="11.42578125" style="1"/>
    <col min="513" max="513" width="42.42578125" style="1" customWidth="1"/>
    <col min="514" max="514" width="16.42578125" style="1" customWidth="1"/>
    <col min="515" max="515" width="42.42578125" style="1" customWidth="1"/>
    <col min="516" max="516" width="14.5703125" style="1" customWidth="1"/>
    <col min="517" max="517" width="13.5703125" style="1" customWidth="1"/>
    <col min="518" max="518" width="14.85546875" style="1" customWidth="1"/>
    <col min="519" max="519" width="13.7109375" style="1" bestFit="1" customWidth="1"/>
    <col min="520" max="768" width="11.42578125" style="1"/>
    <col min="769" max="769" width="42.42578125" style="1" customWidth="1"/>
    <col min="770" max="770" width="16.42578125" style="1" customWidth="1"/>
    <col min="771" max="771" width="42.42578125" style="1" customWidth="1"/>
    <col min="772" max="772" width="14.5703125" style="1" customWidth="1"/>
    <col min="773" max="773" width="13.5703125" style="1" customWidth="1"/>
    <col min="774" max="774" width="14.85546875" style="1" customWidth="1"/>
    <col min="775" max="775" width="13.7109375" style="1" bestFit="1" customWidth="1"/>
    <col min="776" max="1024" width="11.42578125" style="1"/>
    <col min="1025" max="1025" width="42.42578125" style="1" customWidth="1"/>
    <col min="1026" max="1026" width="16.42578125" style="1" customWidth="1"/>
    <col min="1027" max="1027" width="42.42578125" style="1" customWidth="1"/>
    <col min="1028" max="1028" width="14.5703125" style="1" customWidth="1"/>
    <col min="1029" max="1029" width="13.5703125" style="1" customWidth="1"/>
    <col min="1030" max="1030" width="14.85546875" style="1" customWidth="1"/>
    <col min="1031" max="1031" width="13.7109375" style="1" bestFit="1" customWidth="1"/>
    <col min="1032" max="1280" width="11.42578125" style="1"/>
    <col min="1281" max="1281" width="42.42578125" style="1" customWidth="1"/>
    <col min="1282" max="1282" width="16.42578125" style="1" customWidth="1"/>
    <col min="1283" max="1283" width="42.42578125" style="1" customWidth="1"/>
    <col min="1284" max="1284" width="14.5703125" style="1" customWidth="1"/>
    <col min="1285" max="1285" width="13.5703125" style="1" customWidth="1"/>
    <col min="1286" max="1286" width="14.85546875" style="1" customWidth="1"/>
    <col min="1287" max="1287" width="13.7109375" style="1" bestFit="1" customWidth="1"/>
    <col min="1288" max="1536" width="11.42578125" style="1"/>
    <col min="1537" max="1537" width="42.42578125" style="1" customWidth="1"/>
    <col min="1538" max="1538" width="16.42578125" style="1" customWidth="1"/>
    <col min="1539" max="1539" width="42.42578125" style="1" customWidth="1"/>
    <col min="1540" max="1540" width="14.5703125" style="1" customWidth="1"/>
    <col min="1541" max="1541" width="13.5703125" style="1" customWidth="1"/>
    <col min="1542" max="1542" width="14.85546875" style="1" customWidth="1"/>
    <col min="1543" max="1543" width="13.7109375" style="1" bestFit="1" customWidth="1"/>
    <col min="1544" max="1792" width="11.42578125" style="1"/>
    <col min="1793" max="1793" width="42.42578125" style="1" customWidth="1"/>
    <col min="1794" max="1794" width="16.42578125" style="1" customWidth="1"/>
    <col min="1795" max="1795" width="42.42578125" style="1" customWidth="1"/>
    <col min="1796" max="1796" width="14.5703125" style="1" customWidth="1"/>
    <col min="1797" max="1797" width="13.5703125" style="1" customWidth="1"/>
    <col min="1798" max="1798" width="14.85546875" style="1" customWidth="1"/>
    <col min="1799" max="1799" width="13.7109375" style="1" bestFit="1" customWidth="1"/>
    <col min="1800" max="2048" width="11.42578125" style="1"/>
    <col min="2049" max="2049" width="42.42578125" style="1" customWidth="1"/>
    <col min="2050" max="2050" width="16.42578125" style="1" customWidth="1"/>
    <col min="2051" max="2051" width="42.42578125" style="1" customWidth="1"/>
    <col min="2052" max="2052" width="14.5703125" style="1" customWidth="1"/>
    <col min="2053" max="2053" width="13.5703125" style="1" customWidth="1"/>
    <col min="2054" max="2054" width="14.85546875" style="1" customWidth="1"/>
    <col min="2055" max="2055" width="13.7109375" style="1" bestFit="1" customWidth="1"/>
    <col min="2056" max="2304" width="11.42578125" style="1"/>
    <col min="2305" max="2305" width="42.42578125" style="1" customWidth="1"/>
    <col min="2306" max="2306" width="16.42578125" style="1" customWidth="1"/>
    <col min="2307" max="2307" width="42.42578125" style="1" customWidth="1"/>
    <col min="2308" max="2308" width="14.5703125" style="1" customWidth="1"/>
    <col min="2309" max="2309" width="13.5703125" style="1" customWidth="1"/>
    <col min="2310" max="2310" width="14.85546875" style="1" customWidth="1"/>
    <col min="2311" max="2311" width="13.7109375" style="1" bestFit="1" customWidth="1"/>
    <col min="2312" max="2560" width="11.42578125" style="1"/>
    <col min="2561" max="2561" width="42.42578125" style="1" customWidth="1"/>
    <col min="2562" max="2562" width="16.42578125" style="1" customWidth="1"/>
    <col min="2563" max="2563" width="42.42578125" style="1" customWidth="1"/>
    <col min="2564" max="2564" width="14.5703125" style="1" customWidth="1"/>
    <col min="2565" max="2565" width="13.5703125" style="1" customWidth="1"/>
    <col min="2566" max="2566" width="14.85546875" style="1" customWidth="1"/>
    <col min="2567" max="2567" width="13.7109375" style="1" bestFit="1" customWidth="1"/>
    <col min="2568" max="2816" width="11.42578125" style="1"/>
    <col min="2817" max="2817" width="42.42578125" style="1" customWidth="1"/>
    <col min="2818" max="2818" width="16.42578125" style="1" customWidth="1"/>
    <col min="2819" max="2819" width="42.42578125" style="1" customWidth="1"/>
    <col min="2820" max="2820" width="14.5703125" style="1" customWidth="1"/>
    <col min="2821" max="2821" width="13.5703125" style="1" customWidth="1"/>
    <col min="2822" max="2822" width="14.85546875" style="1" customWidth="1"/>
    <col min="2823" max="2823" width="13.7109375" style="1" bestFit="1" customWidth="1"/>
    <col min="2824" max="3072" width="11.42578125" style="1"/>
    <col min="3073" max="3073" width="42.42578125" style="1" customWidth="1"/>
    <col min="3074" max="3074" width="16.42578125" style="1" customWidth="1"/>
    <col min="3075" max="3075" width="42.42578125" style="1" customWidth="1"/>
    <col min="3076" max="3076" width="14.5703125" style="1" customWidth="1"/>
    <col min="3077" max="3077" width="13.5703125" style="1" customWidth="1"/>
    <col min="3078" max="3078" width="14.85546875" style="1" customWidth="1"/>
    <col min="3079" max="3079" width="13.7109375" style="1" bestFit="1" customWidth="1"/>
    <col min="3080" max="3328" width="11.42578125" style="1"/>
    <col min="3329" max="3329" width="42.42578125" style="1" customWidth="1"/>
    <col min="3330" max="3330" width="16.42578125" style="1" customWidth="1"/>
    <col min="3331" max="3331" width="42.42578125" style="1" customWidth="1"/>
    <col min="3332" max="3332" width="14.5703125" style="1" customWidth="1"/>
    <col min="3333" max="3333" width="13.5703125" style="1" customWidth="1"/>
    <col min="3334" max="3334" width="14.85546875" style="1" customWidth="1"/>
    <col min="3335" max="3335" width="13.7109375" style="1" bestFit="1" customWidth="1"/>
    <col min="3336" max="3584" width="11.42578125" style="1"/>
    <col min="3585" max="3585" width="42.42578125" style="1" customWidth="1"/>
    <col min="3586" max="3586" width="16.42578125" style="1" customWidth="1"/>
    <col min="3587" max="3587" width="42.42578125" style="1" customWidth="1"/>
    <col min="3588" max="3588" width="14.5703125" style="1" customWidth="1"/>
    <col min="3589" max="3589" width="13.5703125" style="1" customWidth="1"/>
    <col min="3590" max="3590" width="14.85546875" style="1" customWidth="1"/>
    <col min="3591" max="3591" width="13.7109375" style="1" bestFit="1" customWidth="1"/>
    <col min="3592" max="3840" width="11.42578125" style="1"/>
    <col min="3841" max="3841" width="42.42578125" style="1" customWidth="1"/>
    <col min="3842" max="3842" width="16.42578125" style="1" customWidth="1"/>
    <col min="3843" max="3843" width="42.42578125" style="1" customWidth="1"/>
    <col min="3844" max="3844" width="14.5703125" style="1" customWidth="1"/>
    <col min="3845" max="3845" width="13.5703125" style="1" customWidth="1"/>
    <col min="3846" max="3846" width="14.85546875" style="1" customWidth="1"/>
    <col min="3847" max="3847" width="13.7109375" style="1" bestFit="1" customWidth="1"/>
    <col min="3848" max="4096" width="11.42578125" style="1"/>
    <col min="4097" max="4097" width="42.42578125" style="1" customWidth="1"/>
    <col min="4098" max="4098" width="16.42578125" style="1" customWidth="1"/>
    <col min="4099" max="4099" width="42.42578125" style="1" customWidth="1"/>
    <col min="4100" max="4100" width="14.5703125" style="1" customWidth="1"/>
    <col min="4101" max="4101" width="13.5703125" style="1" customWidth="1"/>
    <col min="4102" max="4102" width="14.85546875" style="1" customWidth="1"/>
    <col min="4103" max="4103" width="13.7109375" style="1" bestFit="1" customWidth="1"/>
    <col min="4104" max="4352" width="11.42578125" style="1"/>
    <col min="4353" max="4353" width="42.42578125" style="1" customWidth="1"/>
    <col min="4354" max="4354" width="16.42578125" style="1" customWidth="1"/>
    <col min="4355" max="4355" width="42.42578125" style="1" customWidth="1"/>
    <col min="4356" max="4356" width="14.5703125" style="1" customWidth="1"/>
    <col min="4357" max="4357" width="13.5703125" style="1" customWidth="1"/>
    <col min="4358" max="4358" width="14.85546875" style="1" customWidth="1"/>
    <col min="4359" max="4359" width="13.7109375" style="1" bestFit="1" customWidth="1"/>
    <col min="4360" max="4608" width="11.42578125" style="1"/>
    <col min="4609" max="4609" width="42.42578125" style="1" customWidth="1"/>
    <col min="4610" max="4610" width="16.42578125" style="1" customWidth="1"/>
    <col min="4611" max="4611" width="42.42578125" style="1" customWidth="1"/>
    <col min="4612" max="4612" width="14.5703125" style="1" customWidth="1"/>
    <col min="4613" max="4613" width="13.5703125" style="1" customWidth="1"/>
    <col min="4614" max="4614" width="14.85546875" style="1" customWidth="1"/>
    <col min="4615" max="4615" width="13.7109375" style="1" bestFit="1" customWidth="1"/>
    <col min="4616" max="4864" width="11.42578125" style="1"/>
    <col min="4865" max="4865" width="42.42578125" style="1" customWidth="1"/>
    <col min="4866" max="4866" width="16.42578125" style="1" customWidth="1"/>
    <col min="4867" max="4867" width="42.42578125" style="1" customWidth="1"/>
    <col min="4868" max="4868" width="14.5703125" style="1" customWidth="1"/>
    <col min="4869" max="4869" width="13.5703125" style="1" customWidth="1"/>
    <col min="4870" max="4870" width="14.85546875" style="1" customWidth="1"/>
    <col min="4871" max="4871" width="13.7109375" style="1" bestFit="1" customWidth="1"/>
    <col min="4872" max="5120" width="11.42578125" style="1"/>
    <col min="5121" max="5121" width="42.42578125" style="1" customWidth="1"/>
    <col min="5122" max="5122" width="16.42578125" style="1" customWidth="1"/>
    <col min="5123" max="5123" width="42.42578125" style="1" customWidth="1"/>
    <col min="5124" max="5124" width="14.5703125" style="1" customWidth="1"/>
    <col min="5125" max="5125" width="13.5703125" style="1" customWidth="1"/>
    <col min="5126" max="5126" width="14.85546875" style="1" customWidth="1"/>
    <col min="5127" max="5127" width="13.7109375" style="1" bestFit="1" customWidth="1"/>
    <col min="5128" max="5376" width="11.42578125" style="1"/>
    <col min="5377" max="5377" width="42.42578125" style="1" customWidth="1"/>
    <col min="5378" max="5378" width="16.42578125" style="1" customWidth="1"/>
    <col min="5379" max="5379" width="42.42578125" style="1" customWidth="1"/>
    <col min="5380" max="5380" width="14.5703125" style="1" customWidth="1"/>
    <col min="5381" max="5381" width="13.5703125" style="1" customWidth="1"/>
    <col min="5382" max="5382" width="14.85546875" style="1" customWidth="1"/>
    <col min="5383" max="5383" width="13.7109375" style="1" bestFit="1" customWidth="1"/>
    <col min="5384" max="5632" width="11.42578125" style="1"/>
    <col min="5633" max="5633" width="42.42578125" style="1" customWidth="1"/>
    <col min="5634" max="5634" width="16.42578125" style="1" customWidth="1"/>
    <col min="5635" max="5635" width="42.42578125" style="1" customWidth="1"/>
    <col min="5636" max="5636" width="14.5703125" style="1" customWidth="1"/>
    <col min="5637" max="5637" width="13.5703125" style="1" customWidth="1"/>
    <col min="5638" max="5638" width="14.85546875" style="1" customWidth="1"/>
    <col min="5639" max="5639" width="13.7109375" style="1" bestFit="1" customWidth="1"/>
    <col min="5640" max="5888" width="11.42578125" style="1"/>
    <col min="5889" max="5889" width="42.42578125" style="1" customWidth="1"/>
    <col min="5890" max="5890" width="16.42578125" style="1" customWidth="1"/>
    <col min="5891" max="5891" width="42.42578125" style="1" customWidth="1"/>
    <col min="5892" max="5892" width="14.5703125" style="1" customWidth="1"/>
    <col min="5893" max="5893" width="13.5703125" style="1" customWidth="1"/>
    <col min="5894" max="5894" width="14.85546875" style="1" customWidth="1"/>
    <col min="5895" max="5895" width="13.7109375" style="1" bestFit="1" customWidth="1"/>
    <col min="5896" max="6144" width="11.42578125" style="1"/>
    <col min="6145" max="6145" width="42.42578125" style="1" customWidth="1"/>
    <col min="6146" max="6146" width="16.42578125" style="1" customWidth="1"/>
    <col min="6147" max="6147" width="42.42578125" style="1" customWidth="1"/>
    <col min="6148" max="6148" width="14.5703125" style="1" customWidth="1"/>
    <col min="6149" max="6149" width="13.5703125" style="1" customWidth="1"/>
    <col min="6150" max="6150" width="14.85546875" style="1" customWidth="1"/>
    <col min="6151" max="6151" width="13.7109375" style="1" bestFit="1" customWidth="1"/>
    <col min="6152" max="6400" width="11.42578125" style="1"/>
    <col min="6401" max="6401" width="42.42578125" style="1" customWidth="1"/>
    <col min="6402" max="6402" width="16.42578125" style="1" customWidth="1"/>
    <col min="6403" max="6403" width="42.42578125" style="1" customWidth="1"/>
    <col min="6404" max="6404" width="14.5703125" style="1" customWidth="1"/>
    <col min="6405" max="6405" width="13.5703125" style="1" customWidth="1"/>
    <col min="6406" max="6406" width="14.85546875" style="1" customWidth="1"/>
    <col min="6407" max="6407" width="13.7109375" style="1" bestFit="1" customWidth="1"/>
    <col min="6408" max="6656" width="11.42578125" style="1"/>
    <col min="6657" max="6657" width="42.42578125" style="1" customWidth="1"/>
    <col min="6658" max="6658" width="16.42578125" style="1" customWidth="1"/>
    <col min="6659" max="6659" width="42.42578125" style="1" customWidth="1"/>
    <col min="6660" max="6660" width="14.5703125" style="1" customWidth="1"/>
    <col min="6661" max="6661" width="13.5703125" style="1" customWidth="1"/>
    <col min="6662" max="6662" width="14.85546875" style="1" customWidth="1"/>
    <col min="6663" max="6663" width="13.7109375" style="1" bestFit="1" customWidth="1"/>
    <col min="6664" max="6912" width="11.42578125" style="1"/>
    <col min="6913" max="6913" width="42.42578125" style="1" customWidth="1"/>
    <col min="6914" max="6914" width="16.42578125" style="1" customWidth="1"/>
    <col min="6915" max="6915" width="42.42578125" style="1" customWidth="1"/>
    <col min="6916" max="6916" width="14.5703125" style="1" customWidth="1"/>
    <col min="6917" max="6917" width="13.5703125" style="1" customWidth="1"/>
    <col min="6918" max="6918" width="14.85546875" style="1" customWidth="1"/>
    <col min="6919" max="6919" width="13.7109375" style="1" bestFit="1" customWidth="1"/>
    <col min="6920" max="7168" width="11.42578125" style="1"/>
    <col min="7169" max="7169" width="42.42578125" style="1" customWidth="1"/>
    <col min="7170" max="7170" width="16.42578125" style="1" customWidth="1"/>
    <col min="7171" max="7171" width="42.42578125" style="1" customWidth="1"/>
    <col min="7172" max="7172" width="14.5703125" style="1" customWidth="1"/>
    <col min="7173" max="7173" width="13.5703125" style="1" customWidth="1"/>
    <col min="7174" max="7174" width="14.85546875" style="1" customWidth="1"/>
    <col min="7175" max="7175" width="13.7109375" style="1" bestFit="1" customWidth="1"/>
    <col min="7176" max="7424" width="11.42578125" style="1"/>
    <col min="7425" max="7425" width="42.42578125" style="1" customWidth="1"/>
    <col min="7426" max="7426" width="16.42578125" style="1" customWidth="1"/>
    <col min="7427" max="7427" width="42.42578125" style="1" customWidth="1"/>
    <col min="7428" max="7428" width="14.5703125" style="1" customWidth="1"/>
    <col min="7429" max="7429" width="13.5703125" style="1" customWidth="1"/>
    <col min="7430" max="7430" width="14.85546875" style="1" customWidth="1"/>
    <col min="7431" max="7431" width="13.7109375" style="1" bestFit="1" customWidth="1"/>
    <col min="7432" max="7680" width="11.42578125" style="1"/>
    <col min="7681" max="7681" width="42.42578125" style="1" customWidth="1"/>
    <col min="7682" max="7682" width="16.42578125" style="1" customWidth="1"/>
    <col min="7683" max="7683" width="42.42578125" style="1" customWidth="1"/>
    <col min="7684" max="7684" width="14.5703125" style="1" customWidth="1"/>
    <col min="7685" max="7685" width="13.5703125" style="1" customWidth="1"/>
    <col min="7686" max="7686" width="14.85546875" style="1" customWidth="1"/>
    <col min="7687" max="7687" width="13.7109375" style="1" bestFit="1" customWidth="1"/>
    <col min="7688" max="7936" width="11.42578125" style="1"/>
    <col min="7937" max="7937" width="42.42578125" style="1" customWidth="1"/>
    <col min="7938" max="7938" width="16.42578125" style="1" customWidth="1"/>
    <col min="7939" max="7939" width="42.42578125" style="1" customWidth="1"/>
    <col min="7940" max="7940" width="14.5703125" style="1" customWidth="1"/>
    <col min="7941" max="7941" width="13.5703125" style="1" customWidth="1"/>
    <col min="7942" max="7942" width="14.85546875" style="1" customWidth="1"/>
    <col min="7943" max="7943" width="13.7109375" style="1" bestFit="1" customWidth="1"/>
    <col min="7944" max="8192" width="11.42578125" style="1"/>
    <col min="8193" max="8193" width="42.42578125" style="1" customWidth="1"/>
    <col min="8194" max="8194" width="16.42578125" style="1" customWidth="1"/>
    <col min="8195" max="8195" width="42.42578125" style="1" customWidth="1"/>
    <col min="8196" max="8196" width="14.5703125" style="1" customWidth="1"/>
    <col min="8197" max="8197" width="13.5703125" style="1" customWidth="1"/>
    <col min="8198" max="8198" width="14.85546875" style="1" customWidth="1"/>
    <col min="8199" max="8199" width="13.7109375" style="1" bestFit="1" customWidth="1"/>
    <col min="8200" max="8448" width="11.42578125" style="1"/>
    <col min="8449" max="8449" width="42.42578125" style="1" customWidth="1"/>
    <col min="8450" max="8450" width="16.42578125" style="1" customWidth="1"/>
    <col min="8451" max="8451" width="42.42578125" style="1" customWidth="1"/>
    <col min="8452" max="8452" width="14.5703125" style="1" customWidth="1"/>
    <col min="8453" max="8453" width="13.5703125" style="1" customWidth="1"/>
    <col min="8454" max="8454" width="14.85546875" style="1" customWidth="1"/>
    <col min="8455" max="8455" width="13.7109375" style="1" bestFit="1" customWidth="1"/>
    <col min="8456" max="8704" width="11.42578125" style="1"/>
    <col min="8705" max="8705" width="42.42578125" style="1" customWidth="1"/>
    <col min="8706" max="8706" width="16.42578125" style="1" customWidth="1"/>
    <col min="8707" max="8707" width="42.42578125" style="1" customWidth="1"/>
    <col min="8708" max="8708" width="14.5703125" style="1" customWidth="1"/>
    <col min="8709" max="8709" width="13.5703125" style="1" customWidth="1"/>
    <col min="8710" max="8710" width="14.85546875" style="1" customWidth="1"/>
    <col min="8711" max="8711" width="13.7109375" style="1" bestFit="1" customWidth="1"/>
    <col min="8712" max="8960" width="11.42578125" style="1"/>
    <col min="8961" max="8961" width="42.42578125" style="1" customWidth="1"/>
    <col min="8962" max="8962" width="16.42578125" style="1" customWidth="1"/>
    <col min="8963" max="8963" width="42.42578125" style="1" customWidth="1"/>
    <col min="8964" max="8964" width="14.5703125" style="1" customWidth="1"/>
    <col min="8965" max="8965" width="13.5703125" style="1" customWidth="1"/>
    <col min="8966" max="8966" width="14.85546875" style="1" customWidth="1"/>
    <col min="8967" max="8967" width="13.7109375" style="1" bestFit="1" customWidth="1"/>
    <col min="8968" max="9216" width="11.42578125" style="1"/>
    <col min="9217" max="9217" width="42.42578125" style="1" customWidth="1"/>
    <col min="9218" max="9218" width="16.42578125" style="1" customWidth="1"/>
    <col min="9219" max="9219" width="42.42578125" style="1" customWidth="1"/>
    <col min="9220" max="9220" width="14.5703125" style="1" customWidth="1"/>
    <col min="9221" max="9221" width="13.5703125" style="1" customWidth="1"/>
    <col min="9222" max="9222" width="14.85546875" style="1" customWidth="1"/>
    <col min="9223" max="9223" width="13.7109375" style="1" bestFit="1" customWidth="1"/>
    <col min="9224" max="9472" width="11.42578125" style="1"/>
    <col min="9473" max="9473" width="42.42578125" style="1" customWidth="1"/>
    <col min="9474" max="9474" width="16.42578125" style="1" customWidth="1"/>
    <col min="9475" max="9475" width="42.42578125" style="1" customWidth="1"/>
    <col min="9476" max="9476" width="14.5703125" style="1" customWidth="1"/>
    <col min="9477" max="9477" width="13.5703125" style="1" customWidth="1"/>
    <col min="9478" max="9478" width="14.85546875" style="1" customWidth="1"/>
    <col min="9479" max="9479" width="13.7109375" style="1" bestFit="1" customWidth="1"/>
    <col min="9480" max="9728" width="11.42578125" style="1"/>
    <col min="9729" max="9729" width="42.42578125" style="1" customWidth="1"/>
    <col min="9730" max="9730" width="16.42578125" style="1" customWidth="1"/>
    <col min="9731" max="9731" width="42.42578125" style="1" customWidth="1"/>
    <col min="9732" max="9732" width="14.5703125" style="1" customWidth="1"/>
    <col min="9733" max="9733" width="13.5703125" style="1" customWidth="1"/>
    <col min="9734" max="9734" width="14.85546875" style="1" customWidth="1"/>
    <col min="9735" max="9735" width="13.7109375" style="1" bestFit="1" customWidth="1"/>
    <col min="9736" max="9984" width="11.42578125" style="1"/>
    <col min="9985" max="9985" width="42.42578125" style="1" customWidth="1"/>
    <col min="9986" max="9986" width="16.42578125" style="1" customWidth="1"/>
    <col min="9987" max="9987" width="42.42578125" style="1" customWidth="1"/>
    <col min="9988" max="9988" width="14.5703125" style="1" customWidth="1"/>
    <col min="9989" max="9989" width="13.5703125" style="1" customWidth="1"/>
    <col min="9990" max="9990" width="14.85546875" style="1" customWidth="1"/>
    <col min="9991" max="9991" width="13.7109375" style="1" bestFit="1" customWidth="1"/>
    <col min="9992" max="10240" width="11.42578125" style="1"/>
    <col min="10241" max="10241" width="42.42578125" style="1" customWidth="1"/>
    <col min="10242" max="10242" width="16.42578125" style="1" customWidth="1"/>
    <col min="10243" max="10243" width="42.42578125" style="1" customWidth="1"/>
    <col min="10244" max="10244" width="14.5703125" style="1" customWidth="1"/>
    <col min="10245" max="10245" width="13.5703125" style="1" customWidth="1"/>
    <col min="10246" max="10246" width="14.85546875" style="1" customWidth="1"/>
    <col min="10247" max="10247" width="13.7109375" style="1" bestFit="1" customWidth="1"/>
    <col min="10248" max="10496" width="11.42578125" style="1"/>
    <col min="10497" max="10497" width="42.42578125" style="1" customWidth="1"/>
    <col min="10498" max="10498" width="16.42578125" style="1" customWidth="1"/>
    <col min="10499" max="10499" width="42.42578125" style="1" customWidth="1"/>
    <col min="10500" max="10500" width="14.5703125" style="1" customWidth="1"/>
    <col min="10501" max="10501" width="13.5703125" style="1" customWidth="1"/>
    <col min="10502" max="10502" width="14.85546875" style="1" customWidth="1"/>
    <col min="10503" max="10503" width="13.7109375" style="1" bestFit="1" customWidth="1"/>
    <col min="10504" max="10752" width="11.42578125" style="1"/>
    <col min="10753" max="10753" width="42.42578125" style="1" customWidth="1"/>
    <col min="10754" max="10754" width="16.42578125" style="1" customWidth="1"/>
    <col min="10755" max="10755" width="42.42578125" style="1" customWidth="1"/>
    <col min="10756" max="10756" width="14.5703125" style="1" customWidth="1"/>
    <col min="10757" max="10757" width="13.5703125" style="1" customWidth="1"/>
    <col min="10758" max="10758" width="14.85546875" style="1" customWidth="1"/>
    <col min="10759" max="10759" width="13.7109375" style="1" bestFit="1" customWidth="1"/>
    <col min="10760" max="11008" width="11.42578125" style="1"/>
    <col min="11009" max="11009" width="42.42578125" style="1" customWidth="1"/>
    <col min="11010" max="11010" width="16.42578125" style="1" customWidth="1"/>
    <col min="11011" max="11011" width="42.42578125" style="1" customWidth="1"/>
    <col min="11012" max="11012" width="14.5703125" style="1" customWidth="1"/>
    <col min="11013" max="11013" width="13.5703125" style="1" customWidth="1"/>
    <col min="11014" max="11014" width="14.85546875" style="1" customWidth="1"/>
    <col min="11015" max="11015" width="13.7109375" style="1" bestFit="1" customWidth="1"/>
    <col min="11016" max="11264" width="11.42578125" style="1"/>
    <col min="11265" max="11265" width="42.42578125" style="1" customWidth="1"/>
    <col min="11266" max="11266" width="16.42578125" style="1" customWidth="1"/>
    <col min="11267" max="11267" width="42.42578125" style="1" customWidth="1"/>
    <col min="11268" max="11268" width="14.5703125" style="1" customWidth="1"/>
    <col min="11269" max="11269" width="13.5703125" style="1" customWidth="1"/>
    <col min="11270" max="11270" width="14.85546875" style="1" customWidth="1"/>
    <col min="11271" max="11271" width="13.7109375" style="1" bestFit="1" customWidth="1"/>
    <col min="11272" max="11520" width="11.42578125" style="1"/>
    <col min="11521" max="11521" width="42.42578125" style="1" customWidth="1"/>
    <col min="11522" max="11522" width="16.42578125" style="1" customWidth="1"/>
    <col min="11523" max="11523" width="42.42578125" style="1" customWidth="1"/>
    <col min="11524" max="11524" width="14.5703125" style="1" customWidth="1"/>
    <col min="11525" max="11525" width="13.5703125" style="1" customWidth="1"/>
    <col min="11526" max="11526" width="14.85546875" style="1" customWidth="1"/>
    <col min="11527" max="11527" width="13.7109375" style="1" bestFit="1" customWidth="1"/>
    <col min="11528" max="11776" width="11.42578125" style="1"/>
    <col min="11777" max="11777" width="42.42578125" style="1" customWidth="1"/>
    <col min="11778" max="11778" width="16.42578125" style="1" customWidth="1"/>
    <col min="11779" max="11779" width="42.42578125" style="1" customWidth="1"/>
    <col min="11780" max="11780" width="14.5703125" style="1" customWidth="1"/>
    <col min="11781" max="11781" width="13.5703125" style="1" customWidth="1"/>
    <col min="11782" max="11782" width="14.85546875" style="1" customWidth="1"/>
    <col min="11783" max="11783" width="13.7109375" style="1" bestFit="1" customWidth="1"/>
    <col min="11784" max="12032" width="11.42578125" style="1"/>
    <col min="12033" max="12033" width="42.42578125" style="1" customWidth="1"/>
    <col min="12034" max="12034" width="16.42578125" style="1" customWidth="1"/>
    <col min="12035" max="12035" width="42.42578125" style="1" customWidth="1"/>
    <col min="12036" max="12036" width="14.5703125" style="1" customWidth="1"/>
    <col min="12037" max="12037" width="13.5703125" style="1" customWidth="1"/>
    <col min="12038" max="12038" width="14.85546875" style="1" customWidth="1"/>
    <col min="12039" max="12039" width="13.7109375" style="1" bestFit="1" customWidth="1"/>
    <col min="12040" max="12288" width="11.42578125" style="1"/>
    <col min="12289" max="12289" width="42.42578125" style="1" customWidth="1"/>
    <col min="12290" max="12290" width="16.42578125" style="1" customWidth="1"/>
    <col min="12291" max="12291" width="42.42578125" style="1" customWidth="1"/>
    <col min="12292" max="12292" width="14.5703125" style="1" customWidth="1"/>
    <col min="12293" max="12293" width="13.5703125" style="1" customWidth="1"/>
    <col min="12294" max="12294" width="14.85546875" style="1" customWidth="1"/>
    <col min="12295" max="12295" width="13.7109375" style="1" bestFit="1" customWidth="1"/>
    <col min="12296" max="12544" width="11.42578125" style="1"/>
    <col min="12545" max="12545" width="42.42578125" style="1" customWidth="1"/>
    <col min="12546" max="12546" width="16.42578125" style="1" customWidth="1"/>
    <col min="12547" max="12547" width="42.42578125" style="1" customWidth="1"/>
    <col min="12548" max="12548" width="14.5703125" style="1" customWidth="1"/>
    <col min="12549" max="12549" width="13.5703125" style="1" customWidth="1"/>
    <col min="12550" max="12550" width="14.85546875" style="1" customWidth="1"/>
    <col min="12551" max="12551" width="13.7109375" style="1" bestFit="1" customWidth="1"/>
    <col min="12552" max="12800" width="11.42578125" style="1"/>
    <col min="12801" max="12801" width="42.42578125" style="1" customWidth="1"/>
    <col min="12802" max="12802" width="16.42578125" style="1" customWidth="1"/>
    <col min="12803" max="12803" width="42.42578125" style="1" customWidth="1"/>
    <col min="12804" max="12804" width="14.5703125" style="1" customWidth="1"/>
    <col min="12805" max="12805" width="13.5703125" style="1" customWidth="1"/>
    <col min="12806" max="12806" width="14.85546875" style="1" customWidth="1"/>
    <col min="12807" max="12807" width="13.7109375" style="1" bestFit="1" customWidth="1"/>
    <col min="12808" max="13056" width="11.42578125" style="1"/>
    <col min="13057" max="13057" width="42.42578125" style="1" customWidth="1"/>
    <col min="13058" max="13058" width="16.42578125" style="1" customWidth="1"/>
    <col min="13059" max="13059" width="42.42578125" style="1" customWidth="1"/>
    <col min="13060" max="13060" width="14.5703125" style="1" customWidth="1"/>
    <col min="13061" max="13061" width="13.5703125" style="1" customWidth="1"/>
    <col min="13062" max="13062" width="14.85546875" style="1" customWidth="1"/>
    <col min="13063" max="13063" width="13.7109375" style="1" bestFit="1" customWidth="1"/>
    <col min="13064" max="13312" width="11.42578125" style="1"/>
    <col min="13313" max="13313" width="42.42578125" style="1" customWidth="1"/>
    <col min="13314" max="13314" width="16.42578125" style="1" customWidth="1"/>
    <col min="13315" max="13315" width="42.42578125" style="1" customWidth="1"/>
    <col min="13316" max="13316" width="14.5703125" style="1" customWidth="1"/>
    <col min="13317" max="13317" width="13.5703125" style="1" customWidth="1"/>
    <col min="13318" max="13318" width="14.85546875" style="1" customWidth="1"/>
    <col min="13319" max="13319" width="13.7109375" style="1" bestFit="1" customWidth="1"/>
    <col min="13320" max="13568" width="11.42578125" style="1"/>
    <col min="13569" max="13569" width="42.42578125" style="1" customWidth="1"/>
    <col min="13570" max="13570" width="16.42578125" style="1" customWidth="1"/>
    <col min="13571" max="13571" width="42.42578125" style="1" customWidth="1"/>
    <col min="13572" max="13572" width="14.5703125" style="1" customWidth="1"/>
    <col min="13573" max="13573" width="13.5703125" style="1" customWidth="1"/>
    <col min="13574" max="13574" width="14.85546875" style="1" customWidth="1"/>
    <col min="13575" max="13575" width="13.7109375" style="1" bestFit="1" customWidth="1"/>
    <col min="13576" max="13824" width="11.42578125" style="1"/>
    <col min="13825" max="13825" width="42.42578125" style="1" customWidth="1"/>
    <col min="13826" max="13826" width="16.42578125" style="1" customWidth="1"/>
    <col min="13827" max="13827" width="42.42578125" style="1" customWidth="1"/>
    <col min="13828" max="13828" width="14.5703125" style="1" customWidth="1"/>
    <col min="13829" max="13829" width="13.5703125" style="1" customWidth="1"/>
    <col min="13830" max="13830" width="14.85546875" style="1" customWidth="1"/>
    <col min="13831" max="13831" width="13.7109375" style="1" bestFit="1" customWidth="1"/>
    <col min="13832" max="14080" width="11.42578125" style="1"/>
    <col min="14081" max="14081" width="42.42578125" style="1" customWidth="1"/>
    <col min="14082" max="14082" width="16.42578125" style="1" customWidth="1"/>
    <col min="14083" max="14083" width="42.42578125" style="1" customWidth="1"/>
    <col min="14084" max="14084" width="14.5703125" style="1" customWidth="1"/>
    <col min="14085" max="14085" width="13.5703125" style="1" customWidth="1"/>
    <col min="14086" max="14086" width="14.85546875" style="1" customWidth="1"/>
    <col min="14087" max="14087" width="13.7109375" style="1" bestFit="1" customWidth="1"/>
    <col min="14088" max="14336" width="11.42578125" style="1"/>
    <col min="14337" max="14337" width="42.42578125" style="1" customWidth="1"/>
    <col min="14338" max="14338" width="16.42578125" style="1" customWidth="1"/>
    <col min="14339" max="14339" width="42.42578125" style="1" customWidth="1"/>
    <col min="14340" max="14340" width="14.5703125" style="1" customWidth="1"/>
    <col min="14341" max="14341" width="13.5703125" style="1" customWidth="1"/>
    <col min="14342" max="14342" width="14.85546875" style="1" customWidth="1"/>
    <col min="14343" max="14343" width="13.7109375" style="1" bestFit="1" customWidth="1"/>
    <col min="14344" max="14592" width="11.42578125" style="1"/>
    <col min="14593" max="14593" width="42.42578125" style="1" customWidth="1"/>
    <col min="14594" max="14594" width="16.42578125" style="1" customWidth="1"/>
    <col min="14595" max="14595" width="42.42578125" style="1" customWidth="1"/>
    <col min="14596" max="14596" width="14.5703125" style="1" customWidth="1"/>
    <col min="14597" max="14597" width="13.5703125" style="1" customWidth="1"/>
    <col min="14598" max="14598" width="14.85546875" style="1" customWidth="1"/>
    <col min="14599" max="14599" width="13.7109375" style="1" bestFit="1" customWidth="1"/>
    <col min="14600" max="14848" width="11.42578125" style="1"/>
    <col min="14849" max="14849" width="42.42578125" style="1" customWidth="1"/>
    <col min="14850" max="14850" width="16.42578125" style="1" customWidth="1"/>
    <col min="14851" max="14851" width="42.42578125" style="1" customWidth="1"/>
    <col min="14852" max="14852" width="14.5703125" style="1" customWidth="1"/>
    <col min="14853" max="14853" width="13.5703125" style="1" customWidth="1"/>
    <col min="14854" max="14854" width="14.85546875" style="1" customWidth="1"/>
    <col min="14855" max="14855" width="13.7109375" style="1" bestFit="1" customWidth="1"/>
    <col min="14856" max="15104" width="11.42578125" style="1"/>
    <col min="15105" max="15105" width="42.42578125" style="1" customWidth="1"/>
    <col min="15106" max="15106" width="16.42578125" style="1" customWidth="1"/>
    <col min="15107" max="15107" width="42.42578125" style="1" customWidth="1"/>
    <col min="15108" max="15108" width="14.5703125" style="1" customWidth="1"/>
    <col min="15109" max="15109" width="13.5703125" style="1" customWidth="1"/>
    <col min="15110" max="15110" width="14.85546875" style="1" customWidth="1"/>
    <col min="15111" max="15111" width="13.7109375" style="1" bestFit="1" customWidth="1"/>
    <col min="15112" max="15360" width="11.42578125" style="1"/>
    <col min="15361" max="15361" width="42.42578125" style="1" customWidth="1"/>
    <col min="15362" max="15362" width="16.42578125" style="1" customWidth="1"/>
    <col min="15363" max="15363" width="42.42578125" style="1" customWidth="1"/>
    <col min="15364" max="15364" width="14.5703125" style="1" customWidth="1"/>
    <col min="15365" max="15365" width="13.5703125" style="1" customWidth="1"/>
    <col min="15366" max="15366" width="14.85546875" style="1" customWidth="1"/>
    <col min="15367" max="15367" width="13.7109375" style="1" bestFit="1" customWidth="1"/>
    <col min="15368" max="15616" width="11.42578125" style="1"/>
    <col min="15617" max="15617" width="42.42578125" style="1" customWidth="1"/>
    <col min="15618" max="15618" width="16.42578125" style="1" customWidth="1"/>
    <col min="15619" max="15619" width="42.42578125" style="1" customWidth="1"/>
    <col min="15620" max="15620" width="14.5703125" style="1" customWidth="1"/>
    <col min="15621" max="15621" width="13.5703125" style="1" customWidth="1"/>
    <col min="15622" max="15622" width="14.85546875" style="1" customWidth="1"/>
    <col min="15623" max="15623" width="13.7109375" style="1" bestFit="1" customWidth="1"/>
    <col min="15624" max="15872" width="11.42578125" style="1"/>
    <col min="15873" max="15873" width="42.42578125" style="1" customWidth="1"/>
    <col min="15874" max="15874" width="16.42578125" style="1" customWidth="1"/>
    <col min="15875" max="15875" width="42.42578125" style="1" customWidth="1"/>
    <col min="15876" max="15876" width="14.5703125" style="1" customWidth="1"/>
    <col min="15877" max="15877" width="13.5703125" style="1" customWidth="1"/>
    <col min="15878" max="15878" width="14.85546875" style="1" customWidth="1"/>
    <col min="15879" max="15879" width="13.7109375" style="1" bestFit="1" customWidth="1"/>
    <col min="15880" max="16128" width="11.42578125" style="1"/>
    <col min="16129" max="16129" width="42.42578125" style="1" customWidth="1"/>
    <col min="16130" max="16130" width="16.42578125" style="1" customWidth="1"/>
    <col min="16131" max="16131" width="42.42578125" style="1" customWidth="1"/>
    <col min="16132" max="16132" width="14.5703125" style="1" customWidth="1"/>
    <col min="16133" max="16133" width="13.5703125" style="1" customWidth="1"/>
    <col min="16134" max="16134" width="14.85546875" style="1" customWidth="1"/>
    <col min="16135" max="16135" width="13.7109375" style="1" bestFit="1" customWidth="1"/>
    <col min="16136" max="16384" width="11.42578125" style="1"/>
  </cols>
  <sheetData>
    <row r="5" spans="1:11" x14ac:dyDescent="0.25">
      <c r="A5" s="116" t="s">
        <v>0</v>
      </c>
      <c r="B5" s="116"/>
      <c r="C5" s="116"/>
      <c r="D5" s="116"/>
      <c r="E5" s="116"/>
      <c r="F5" s="116"/>
    </row>
    <row r="6" spans="1:11" ht="20.25" x14ac:dyDescent="0.3">
      <c r="A6" s="119" t="s">
        <v>1</v>
      </c>
      <c r="B6" s="119"/>
      <c r="C6" s="119"/>
      <c r="D6" s="119"/>
      <c r="E6" s="119"/>
      <c r="F6" s="119"/>
    </row>
    <row r="7" spans="1:11" x14ac:dyDescent="0.25">
      <c r="A7" s="120" t="s">
        <v>727</v>
      </c>
      <c r="B7" s="120"/>
      <c r="C7" s="120"/>
      <c r="D7" s="120"/>
      <c r="E7" s="120"/>
      <c r="F7" s="120"/>
    </row>
    <row r="9" spans="1:11" ht="16.5" thickBot="1" x14ac:dyDescent="0.3"/>
    <row r="10" spans="1:11" x14ac:dyDescent="0.25">
      <c r="A10" s="58"/>
      <c r="B10" s="58"/>
      <c r="C10" s="58"/>
      <c r="D10" s="59" t="s">
        <v>564</v>
      </c>
      <c r="E10" s="58"/>
      <c r="F10" s="60" t="s">
        <v>564</v>
      </c>
    </row>
    <row r="11" spans="1:11" x14ac:dyDescent="0.25">
      <c r="A11" s="61"/>
      <c r="B11" s="61"/>
      <c r="C11" s="61"/>
      <c r="D11" s="62" t="s">
        <v>3</v>
      </c>
      <c r="E11" s="61"/>
      <c r="F11" s="63" t="s">
        <v>6</v>
      </c>
    </row>
    <row r="12" spans="1:11" ht="16.5" thickBot="1" x14ac:dyDescent="0.3">
      <c r="A12" s="64" t="s">
        <v>582</v>
      </c>
      <c r="B12" s="64" t="s">
        <v>583</v>
      </c>
      <c r="C12" s="64" t="s">
        <v>9</v>
      </c>
      <c r="D12" s="64" t="s">
        <v>10</v>
      </c>
      <c r="E12" s="64" t="s">
        <v>11</v>
      </c>
      <c r="F12" s="65" t="s">
        <v>10</v>
      </c>
    </row>
    <row r="13" spans="1:11" x14ac:dyDescent="0.25">
      <c r="A13" s="84"/>
      <c r="B13" s="84"/>
      <c r="C13" s="84"/>
      <c r="D13" s="84"/>
      <c r="E13" s="84"/>
      <c r="F13" s="85"/>
    </row>
    <row r="14" spans="1:11" ht="16.5" thickBot="1" x14ac:dyDescent="0.3">
      <c r="A14" s="8" t="s">
        <v>717</v>
      </c>
      <c r="B14" s="4" t="s">
        <v>715</v>
      </c>
      <c r="C14" s="5" t="s">
        <v>716</v>
      </c>
      <c r="D14" s="6">
        <v>35000</v>
      </c>
      <c r="E14" s="71">
        <v>47.25</v>
      </c>
      <c r="F14" s="72">
        <f>D14-E14</f>
        <v>34952.75</v>
      </c>
      <c r="G14" s="41"/>
      <c r="H14" s="41"/>
      <c r="I14" s="41"/>
      <c r="J14" s="41"/>
      <c r="K14" s="41"/>
    </row>
    <row r="15" spans="1:11" ht="16.5" thickBot="1" x14ac:dyDescent="0.3">
      <c r="A15" s="79" t="s">
        <v>580</v>
      </c>
      <c r="B15" s="80"/>
      <c r="C15" s="81"/>
      <c r="D15" s="82">
        <f>SUM(D14:D14)</f>
        <v>35000</v>
      </c>
      <c r="E15" s="82">
        <f>SUM(E14:E14)</f>
        <v>47.25</v>
      </c>
      <c r="F15" s="82">
        <f>SUM(F14:F14)</f>
        <v>34952.75</v>
      </c>
      <c r="G15" s="41"/>
      <c r="H15" s="41"/>
      <c r="I15" s="41"/>
      <c r="J15" s="41"/>
      <c r="K15" s="41"/>
    </row>
    <row r="16" spans="1:11" ht="16.5" thickBot="1" x14ac:dyDescent="0.3">
      <c r="A16" s="41"/>
      <c r="B16" s="41"/>
      <c r="C16" s="41"/>
      <c r="D16" s="41"/>
      <c r="E16" s="41"/>
      <c r="F16" s="83"/>
      <c r="G16" s="41"/>
      <c r="H16" s="41"/>
      <c r="I16" s="41"/>
      <c r="J16" s="41"/>
      <c r="K16" s="41"/>
    </row>
    <row r="17" spans="1:11" ht="16.5" thickBot="1" x14ac:dyDescent="0.3">
      <c r="A17" s="31" t="s">
        <v>397</v>
      </c>
      <c r="B17" s="52" t="s">
        <v>728</v>
      </c>
      <c r="C17" s="41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33" t="s">
        <v>398</v>
      </c>
      <c r="B18" s="53">
        <f>D15</f>
        <v>35000</v>
      </c>
      <c r="C18" s="41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34" t="s">
        <v>701</v>
      </c>
      <c r="B19" s="35"/>
      <c r="C19" s="41"/>
      <c r="D19" s="41"/>
      <c r="E19" s="41"/>
      <c r="F19" s="41"/>
      <c r="G19" s="41"/>
      <c r="H19" s="41"/>
      <c r="I19" s="41"/>
      <c r="J19" s="41"/>
      <c r="K19" s="41"/>
    </row>
    <row r="20" spans="1:11" ht="16.5" thickBot="1" x14ac:dyDescent="0.3">
      <c r="A20" s="34" t="s">
        <v>702</v>
      </c>
      <c r="B20" s="36">
        <v>47.25</v>
      </c>
      <c r="G20" s="41"/>
      <c r="H20" s="41"/>
      <c r="I20" s="41"/>
      <c r="J20" s="41"/>
      <c r="K20" s="41"/>
    </row>
    <row r="21" spans="1:11" ht="16.5" thickBot="1" x14ac:dyDescent="0.3">
      <c r="A21" s="55" t="s">
        <v>703</v>
      </c>
      <c r="B21" s="37">
        <f>SUM(B18-B20)</f>
        <v>34952.75</v>
      </c>
      <c r="G21" s="41"/>
      <c r="H21" s="41"/>
      <c r="I21" s="41"/>
      <c r="J21" s="41"/>
      <c r="K21" s="41"/>
    </row>
    <row r="22" spans="1:1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B23" s="41"/>
      <c r="G23" s="41"/>
      <c r="H23" s="41"/>
      <c r="I23" s="41"/>
      <c r="J23" s="41"/>
      <c r="K23" s="41"/>
    </row>
    <row r="24" spans="1:11" x14ac:dyDescent="0.25">
      <c r="B24" s="41"/>
      <c r="G24" s="41"/>
      <c r="H24" s="41"/>
      <c r="I24" s="41"/>
      <c r="J24" s="41"/>
      <c r="K24" s="41"/>
    </row>
    <row r="25" spans="1:1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104" t="s">
        <v>733</v>
      </c>
      <c r="B26" s="41"/>
      <c r="C26" s="106" t="s">
        <v>665</v>
      </c>
      <c r="D26" s="116" t="s">
        <v>666</v>
      </c>
      <c r="E26" s="116"/>
      <c r="F26" s="116"/>
      <c r="G26" s="41"/>
      <c r="H26" s="41"/>
      <c r="I26" s="41"/>
      <c r="J26" s="41"/>
      <c r="K26" s="41"/>
    </row>
    <row r="27" spans="1:11" x14ac:dyDescent="0.25">
      <c r="A27" s="104" t="s">
        <v>734</v>
      </c>
      <c r="B27" s="41"/>
      <c r="C27" s="109" t="s">
        <v>742</v>
      </c>
      <c r="D27" s="116" t="s">
        <v>693</v>
      </c>
      <c r="E27" s="116"/>
      <c r="F27" s="116"/>
      <c r="G27" s="41"/>
      <c r="H27" s="41"/>
      <c r="I27" s="41"/>
      <c r="J27" s="41"/>
      <c r="K27" s="41"/>
    </row>
    <row r="28" spans="1:11" x14ac:dyDescent="0.25">
      <c r="A28" s="108" t="s">
        <v>738</v>
      </c>
      <c r="B28" s="41"/>
      <c r="C28" s="108" t="s">
        <v>740</v>
      </c>
      <c r="D28" s="123" t="s">
        <v>743</v>
      </c>
      <c r="E28" s="123"/>
      <c r="F28" s="123"/>
      <c r="G28" s="41"/>
      <c r="H28" s="41"/>
      <c r="I28" s="41"/>
      <c r="J28" s="41"/>
      <c r="K28" s="41"/>
    </row>
  </sheetData>
  <mergeCells count="6">
    <mergeCell ref="A5:F5"/>
    <mergeCell ref="A6:F6"/>
    <mergeCell ref="A7:F7"/>
    <mergeCell ref="D28:F28"/>
    <mergeCell ref="D27:F27"/>
    <mergeCell ref="D26:F26"/>
  </mergeCells>
  <printOptions horizontalCentered="1"/>
  <pageMargins left="1" right="1" top="1" bottom="1" header="0.5" footer="0.5"/>
  <pageSetup paperSize="5" scale="95" fitToWidth="0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9"/>
  <sheetViews>
    <sheetView showWhiteSpace="0" zoomScaleNormal="100" zoomScalePageLayoutView="75" workbookViewId="0">
      <selection activeCell="E33" sqref="E33"/>
    </sheetView>
  </sheetViews>
  <sheetFormatPr baseColWidth="10" defaultRowHeight="15.75" x14ac:dyDescent="0.25"/>
  <cols>
    <col min="1" max="1" width="49.85546875" style="1" customWidth="1"/>
    <col min="2" max="2" width="15.140625" style="1" customWidth="1"/>
    <col min="3" max="3" width="35.85546875" style="1" bestFit="1" customWidth="1"/>
    <col min="4" max="4" width="14.85546875" style="1" customWidth="1"/>
    <col min="5" max="5" width="17.28515625" style="1" bestFit="1" customWidth="1"/>
    <col min="6" max="6" width="17.28515625" style="1" customWidth="1"/>
    <col min="7" max="7" width="14.42578125" style="1" customWidth="1"/>
    <col min="8" max="8" width="15.28515625" style="1" customWidth="1"/>
    <col min="9" max="254" width="11.42578125" style="1"/>
    <col min="255" max="255" width="49.85546875" style="1" customWidth="1"/>
    <col min="256" max="256" width="15.140625" style="1" customWidth="1"/>
    <col min="257" max="257" width="31" style="1" customWidth="1"/>
    <col min="258" max="258" width="14.85546875" style="1" customWidth="1"/>
    <col min="259" max="259" width="12.42578125" style="1" customWidth="1"/>
    <col min="260" max="260" width="13.85546875" style="1" customWidth="1"/>
    <col min="261" max="261" width="14.28515625" style="1" customWidth="1"/>
    <col min="262" max="262" width="17.28515625" style="1" bestFit="1" customWidth="1"/>
    <col min="263" max="263" width="14.42578125" style="1" customWidth="1"/>
    <col min="264" max="264" width="15.28515625" style="1" customWidth="1"/>
    <col min="265" max="510" width="11.42578125" style="1"/>
    <col min="511" max="511" width="49.85546875" style="1" customWidth="1"/>
    <col min="512" max="512" width="15.140625" style="1" customWidth="1"/>
    <col min="513" max="513" width="31" style="1" customWidth="1"/>
    <col min="514" max="514" width="14.85546875" style="1" customWidth="1"/>
    <col min="515" max="515" width="12.42578125" style="1" customWidth="1"/>
    <col min="516" max="516" width="13.85546875" style="1" customWidth="1"/>
    <col min="517" max="517" width="14.28515625" style="1" customWidth="1"/>
    <col min="518" max="518" width="17.28515625" style="1" bestFit="1" customWidth="1"/>
    <col min="519" max="519" width="14.42578125" style="1" customWidth="1"/>
    <col min="520" max="520" width="15.28515625" style="1" customWidth="1"/>
    <col min="521" max="766" width="11.42578125" style="1"/>
    <col min="767" max="767" width="49.85546875" style="1" customWidth="1"/>
    <col min="768" max="768" width="15.140625" style="1" customWidth="1"/>
    <col min="769" max="769" width="31" style="1" customWidth="1"/>
    <col min="770" max="770" width="14.85546875" style="1" customWidth="1"/>
    <col min="771" max="771" width="12.42578125" style="1" customWidth="1"/>
    <col min="772" max="772" width="13.85546875" style="1" customWidth="1"/>
    <col min="773" max="773" width="14.28515625" style="1" customWidth="1"/>
    <col min="774" max="774" width="17.28515625" style="1" bestFit="1" customWidth="1"/>
    <col min="775" max="775" width="14.42578125" style="1" customWidth="1"/>
    <col min="776" max="776" width="15.28515625" style="1" customWidth="1"/>
    <col min="777" max="1022" width="11.42578125" style="1"/>
    <col min="1023" max="1023" width="49.85546875" style="1" customWidth="1"/>
    <col min="1024" max="1024" width="15.140625" style="1" customWidth="1"/>
    <col min="1025" max="1025" width="31" style="1" customWidth="1"/>
    <col min="1026" max="1026" width="14.85546875" style="1" customWidth="1"/>
    <col min="1027" max="1027" width="12.42578125" style="1" customWidth="1"/>
    <col min="1028" max="1028" width="13.85546875" style="1" customWidth="1"/>
    <col min="1029" max="1029" width="14.28515625" style="1" customWidth="1"/>
    <col min="1030" max="1030" width="17.28515625" style="1" bestFit="1" customWidth="1"/>
    <col min="1031" max="1031" width="14.42578125" style="1" customWidth="1"/>
    <col min="1032" max="1032" width="15.28515625" style="1" customWidth="1"/>
    <col min="1033" max="1278" width="11.42578125" style="1"/>
    <col min="1279" max="1279" width="49.85546875" style="1" customWidth="1"/>
    <col min="1280" max="1280" width="15.140625" style="1" customWidth="1"/>
    <col min="1281" max="1281" width="31" style="1" customWidth="1"/>
    <col min="1282" max="1282" width="14.85546875" style="1" customWidth="1"/>
    <col min="1283" max="1283" width="12.42578125" style="1" customWidth="1"/>
    <col min="1284" max="1284" width="13.85546875" style="1" customWidth="1"/>
    <col min="1285" max="1285" width="14.28515625" style="1" customWidth="1"/>
    <col min="1286" max="1286" width="17.28515625" style="1" bestFit="1" customWidth="1"/>
    <col min="1287" max="1287" width="14.42578125" style="1" customWidth="1"/>
    <col min="1288" max="1288" width="15.28515625" style="1" customWidth="1"/>
    <col min="1289" max="1534" width="11.42578125" style="1"/>
    <col min="1535" max="1535" width="49.85546875" style="1" customWidth="1"/>
    <col min="1536" max="1536" width="15.140625" style="1" customWidth="1"/>
    <col min="1537" max="1537" width="31" style="1" customWidth="1"/>
    <col min="1538" max="1538" width="14.85546875" style="1" customWidth="1"/>
    <col min="1539" max="1539" width="12.42578125" style="1" customWidth="1"/>
    <col min="1540" max="1540" width="13.85546875" style="1" customWidth="1"/>
    <col min="1541" max="1541" width="14.28515625" style="1" customWidth="1"/>
    <col min="1542" max="1542" width="17.28515625" style="1" bestFit="1" customWidth="1"/>
    <col min="1543" max="1543" width="14.42578125" style="1" customWidth="1"/>
    <col min="1544" max="1544" width="15.28515625" style="1" customWidth="1"/>
    <col min="1545" max="1790" width="11.42578125" style="1"/>
    <col min="1791" max="1791" width="49.85546875" style="1" customWidth="1"/>
    <col min="1792" max="1792" width="15.140625" style="1" customWidth="1"/>
    <col min="1793" max="1793" width="31" style="1" customWidth="1"/>
    <col min="1794" max="1794" width="14.85546875" style="1" customWidth="1"/>
    <col min="1795" max="1795" width="12.42578125" style="1" customWidth="1"/>
    <col min="1796" max="1796" width="13.85546875" style="1" customWidth="1"/>
    <col min="1797" max="1797" width="14.28515625" style="1" customWidth="1"/>
    <col min="1798" max="1798" width="17.28515625" style="1" bestFit="1" customWidth="1"/>
    <col min="1799" max="1799" width="14.42578125" style="1" customWidth="1"/>
    <col min="1800" max="1800" width="15.28515625" style="1" customWidth="1"/>
    <col min="1801" max="2046" width="11.42578125" style="1"/>
    <col min="2047" max="2047" width="49.85546875" style="1" customWidth="1"/>
    <col min="2048" max="2048" width="15.140625" style="1" customWidth="1"/>
    <col min="2049" max="2049" width="31" style="1" customWidth="1"/>
    <col min="2050" max="2050" width="14.85546875" style="1" customWidth="1"/>
    <col min="2051" max="2051" width="12.42578125" style="1" customWidth="1"/>
    <col min="2052" max="2052" width="13.85546875" style="1" customWidth="1"/>
    <col min="2053" max="2053" width="14.28515625" style="1" customWidth="1"/>
    <col min="2054" max="2054" width="17.28515625" style="1" bestFit="1" customWidth="1"/>
    <col min="2055" max="2055" width="14.42578125" style="1" customWidth="1"/>
    <col min="2056" max="2056" width="15.28515625" style="1" customWidth="1"/>
    <col min="2057" max="2302" width="11.42578125" style="1"/>
    <col min="2303" max="2303" width="49.85546875" style="1" customWidth="1"/>
    <col min="2304" max="2304" width="15.140625" style="1" customWidth="1"/>
    <col min="2305" max="2305" width="31" style="1" customWidth="1"/>
    <col min="2306" max="2306" width="14.85546875" style="1" customWidth="1"/>
    <col min="2307" max="2307" width="12.42578125" style="1" customWidth="1"/>
    <col min="2308" max="2308" width="13.85546875" style="1" customWidth="1"/>
    <col min="2309" max="2309" width="14.28515625" style="1" customWidth="1"/>
    <col min="2310" max="2310" width="17.28515625" style="1" bestFit="1" customWidth="1"/>
    <col min="2311" max="2311" width="14.42578125" style="1" customWidth="1"/>
    <col min="2312" max="2312" width="15.28515625" style="1" customWidth="1"/>
    <col min="2313" max="2558" width="11.42578125" style="1"/>
    <col min="2559" max="2559" width="49.85546875" style="1" customWidth="1"/>
    <col min="2560" max="2560" width="15.140625" style="1" customWidth="1"/>
    <col min="2561" max="2561" width="31" style="1" customWidth="1"/>
    <col min="2562" max="2562" width="14.85546875" style="1" customWidth="1"/>
    <col min="2563" max="2563" width="12.42578125" style="1" customWidth="1"/>
    <col min="2564" max="2564" width="13.85546875" style="1" customWidth="1"/>
    <col min="2565" max="2565" width="14.28515625" style="1" customWidth="1"/>
    <col min="2566" max="2566" width="17.28515625" style="1" bestFit="1" customWidth="1"/>
    <col min="2567" max="2567" width="14.42578125" style="1" customWidth="1"/>
    <col min="2568" max="2568" width="15.28515625" style="1" customWidth="1"/>
    <col min="2569" max="2814" width="11.42578125" style="1"/>
    <col min="2815" max="2815" width="49.85546875" style="1" customWidth="1"/>
    <col min="2816" max="2816" width="15.140625" style="1" customWidth="1"/>
    <col min="2817" max="2817" width="31" style="1" customWidth="1"/>
    <col min="2818" max="2818" width="14.85546875" style="1" customWidth="1"/>
    <col min="2819" max="2819" width="12.42578125" style="1" customWidth="1"/>
    <col min="2820" max="2820" width="13.85546875" style="1" customWidth="1"/>
    <col min="2821" max="2821" width="14.28515625" style="1" customWidth="1"/>
    <col min="2822" max="2822" width="17.28515625" style="1" bestFit="1" customWidth="1"/>
    <col min="2823" max="2823" width="14.42578125" style="1" customWidth="1"/>
    <col min="2824" max="2824" width="15.28515625" style="1" customWidth="1"/>
    <col min="2825" max="3070" width="11.42578125" style="1"/>
    <col min="3071" max="3071" width="49.85546875" style="1" customWidth="1"/>
    <col min="3072" max="3072" width="15.140625" style="1" customWidth="1"/>
    <col min="3073" max="3073" width="31" style="1" customWidth="1"/>
    <col min="3074" max="3074" width="14.85546875" style="1" customWidth="1"/>
    <col min="3075" max="3075" width="12.42578125" style="1" customWidth="1"/>
    <col min="3076" max="3076" width="13.85546875" style="1" customWidth="1"/>
    <col min="3077" max="3077" width="14.28515625" style="1" customWidth="1"/>
    <col min="3078" max="3078" width="17.28515625" style="1" bestFit="1" customWidth="1"/>
    <col min="3079" max="3079" width="14.42578125" style="1" customWidth="1"/>
    <col min="3080" max="3080" width="15.28515625" style="1" customWidth="1"/>
    <col min="3081" max="3326" width="11.42578125" style="1"/>
    <col min="3327" max="3327" width="49.85546875" style="1" customWidth="1"/>
    <col min="3328" max="3328" width="15.140625" style="1" customWidth="1"/>
    <col min="3329" max="3329" width="31" style="1" customWidth="1"/>
    <col min="3330" max="3330" width="14.85546875" style="1" customWidth="1"/>
    <col min="3331" max="3331" width="12.42578125" style="1" customWidth="1"/>
    <col min="3332" max="3332" width="13.85546875" style="1" customWidth="1"/>
    <col min="3333" max="3333" width="14.28515625" style="1" customWidth="1"/>
    <col min="3334" max="3334" width="17.28515625" style="1" bestFit="1" customWidth="1"/>
    <col min="3335" max="3335" width="14.42578125" style="1" customWidth="1"/>
    <col min="3336" max="3336" width="15.28515625" style="1" customWidth="1"/>
    <col min="3337" max="3582" width="11.42578125" style="1"/>
    <col min="3583" max="3583" width="49.85546875" style="1" customWidth="1"/>
    <col min="3584" max="3584" width="15.140625" style="1" customWidth="1"/>
    <col min="3585" max="3585" width="31" style="1" customWidth="1"/>
    <col min="3586" max="3586" width="14.85546875" style="1" customWidth="1"/>
    <col min="3587" max="3587" width="12.42578125" style="1" customWidth="1"/>
    <col min="3588" max="3588" width="13.85546875" style="1" customWidth="1"/>
    <col min="3589" max="3589" width="14.28515625" style="1" customWidth="1"/>
    <col min="3590" max="3590" width="17.28515625" style="1" bestFit="1" customWidth="1"/>
    <col min="3591" max="3591" width="14.42578125" style="1" customWidth="1"/>
    <col min="3592" max="3592" width="15.28515625" style="1" customWidth="1"/>
    <col min="3593" max="3838" width="11.42578125" style="1"/>
    <col min="3839" max="3839" width="49.85546875" style="1" customWidth="1"/>
    <col min="3840" max="3840" width="15.140625" style="1" customWidth="1"/>
    <col min="3841" max="3841" width="31" style="1" customWidth="1"/>
    <col min="3842" max="3842" width="14.85546875" style="1" customWidth="1"/>
    <col min="3843" max="3843" width="12.42578125" style="1" customWidth="1"/>
    <col min="3844" max="3844" width="13.85546875" style="1" customWidth="1"/>
    <col min="3845" max="3845" width="14.28515625" style="1" customWidth="1"/>
    <col min="3846" max="3846" width="17.28515625" style="1" bestFit="1" customWidth="1"/>
    <col min="3847" max="3847" width="14.42578125" style="1" customWidth="1"/>
    <col min="3848" max="3848" width="15.28515625" style="1" customWidth="1"/>
    <col min="3849" max="4094" width="11.42578125" style="1"/>
    <col min="4095" max="4095" width="49.85546875" style="1" customWidth="1"/>
    <col min="4096" max="4096" width="15.140625" style="1" customWidth="1"/>
    <col min="4097" max="4097" width="31" style="1" customWidth="1"/>
    <col min="4098" max="4098" width="14.85546875" style="1" customWidth="1"/>
    <col min="4099" max="4099" width="12.42578125" style="1" customWidth="1"/>
    <col min="4100" max="4100" width="13.85546875" style="1" customWidth="1"/>
    <col min="4101" max="4101" width="14.28515625" style="1" customWidth="1"/>
    <col min="4102" max="4102" width="17.28515625" style="1" bestFit="1" customWidth="1"/>
    <col min="4103" max="4103" width="14.42578125" style="1" customWidth="1"/>
    <col min="4104" max="4104" width="15.28515625" style="1" customWidth="1"/>
    <col min="4105" max="4350" width="11.42578125" style="1"/>
    <col min="4351" max="4351" width="49.85546875" style="1" customWidth="1"/>
    <col min="4352" max="4352" width="15.140625" style="1" customWidth="1"/>
    <col min="4353" max="4353" width="31" style="1" customWidth="1"/>
    <col min="4354" max="4354" width="14.85546875" style="1" customWidth="1"/>
    <col min="4355" max="4355" width="12.42578125" style="1" customWidth="1"/>
    <col min="4356" max="4356" width="13.85546875" style="1" customWidth="1"/>
    <col min="4357" max="4357" width="14.28515625" style="1" customWidth="1"/>
    <col min="4358" max="4358" width="17.28515625" style="1" bestFit="1" customWidth="1"/>
    <col min="4359" max="4359" width="14.42578125" style="1" customWidth="1"/>
    <col min="4360" max="4360" width="15.28515625" style="1" customWidth="1"/>
    <col min="4361" max="4606" width="11.42578125" style="1"/>
    <col min="4607" max="4607" width="49.85546875" style="1" customWidth="1"/>
    <col min="4608" max="4608" width="15.140625" style="1" customWidth="1"/>
    <col min="4609" max="4609" width="31" style="1" customWidth="1"/>
    <col min="4610" max="4610" width="14.85546875" style="1" customWidth="1"/>
    <col min="4611" max="4611" width="12.42578125" style="1" customWidth="1"/>
    <col min="4612" max="4612" width="13.85546875" style="1" customWidth="1"/>
    <col min="4613" max="4613" width="14.28515625" style="1" customWidth="1"/>
    <col min="4614" max="4614" width="17.28515625" style="1" bestFit="1" customWidth="1"/>
    <col min="4615" max="4615" width="14.42578125" style="1" customWidth="1"/>
    <col min="4616" max="4616" width="15.28515625" style="1" customWidth="1"/>
    <col min="4617" max="4862" width="11.42578125" style="1"/>
    <col min="4863" max="4863" width="49.85546875" style="1" customWidth="1"/>
    <col min="4864" max="4864" width="15.140625" style="1" customWidth="1"/>
    <col min="4865" max="4865" width="31" style="1" customWidth="1"/>
    <col min="4866" max="4866" width="14.85546875" style="1" customWidth="1"/>
    <col min="4867" max="4867" width="12.42578125" style="1" customWidth="1"/>
    <col min="4868" max="4868" width="13.85546875" style="1" customWidth="1"/>
    <col min="4869" max="4869" width="14.28515625" style="1" customWidth="1"/>
    <col min="4870" max="4870" width="17.28515625" style="1" bestFit="1" customWidth="1"/>
    <col min="4871" max="4871" width="14.42578125" style="1" customWidth="1"/>
    <col min="4872" max="4872" width="15.28515625" style="1" customWidth="1"/>
    <col min="4873" max="5118" width="11.42578125" style="1"/>
    <col min="5119" max="5119" width="49.85546875" style="1" customWidth="1"/>
    <col min="5120" max="5120" width="15.140625" style="1" customWidth="1"/>
    <col min="5121" max="5121" width="31" style="1" customWidth="1"/>
    <col min="5122" max="5122" width="14.85546875" style="1" customWidth="1"/>
    <col min="5123" max="5123" width="12.42578125" style="1" customWidth="1"/>
    <col min="5124" max="5124" width="13.85546875" style="1" customWidth="1"/>
    <col min="5125" max="5125" width="14.28515625" style="1" customWidth="1"/>
    <col min="5126" max="5126" width="17.28515625" style="1" bestFit="1" customWidth="1"/>
    <col min="5127" max="5127" width="14.42578125" style="1" customWidth="1"/>
    <col min="5128" max="5128" width="15.28515625" style="1" customWidth="1"/>
    <col min="5129" max="5374" width="11.42578125" style="1"/>
    <col min="5375" max="5375" width="49.85546875" style="1" customWidth="1"/>
    <col min="5376" max="5376" width="15.140625" style="1" customWidth="1"/>
    <col min="5377" max="5377" width="31" style="1" customWidth="1"/>
    <col min="5378" max="5378" width="14.85546875" style="1" customWidth="1"/>
    <col min="5379" max="5379" width="12.42578125" style="1" customWidth="1"/>
    <col min="5380" max="5380" width="13.85546875" style="1" customWidth="1"/>
    <col min="5381" max="5381" width="14.28515625" style="1" customWidth="1"/>
    <col min="5382" max="5382" width="17.28515625" style="1" bestFit="1" customWidth="1"/>
    <col min="5383" max="5383" width="14.42578125" style="1" customWidth="1"/>
    <col min="5384" max="5384" width="15.28515625" style="1" customWidth="1"/>
    <col min="5385" max="5630" width="11.42578125" style="1"/>
    <col min="5631" max="5631" width="49.85546875" style="1" customWidth="1"/>
    <col min="5632" max="5632" width="15.140625" style="1" customWidth="1"/>
    <col min="5633" max="5633" width="31" style="1" customWidth="1"/>
    <col min="5634" max="5634" width="14.85546875" style="1" customWidth="1"/>
    <col min="5635" max="5635" width="12.42578125" style="1" customWidth="1"/>
    <col min="5636" max="5636" width="13.85546875" style="1" customWidth="1"/>
    <col min="5637" max="5637" width="14.28515625" style="1" customWidth="1"/>
    <col min="5638" max="5638" width="17.28515625" style="1" bestFit="1" customWidth="1"/>
    <col min="5639" max="5639" width="14.42578125" style="1" customWidth="1"/>
    <col min="5640" max="5640" width="15.28515625" style="1" customWidth="1"/>
    <col min="5641" max="5886" width="11.42578125" style="1"/>
    <col min="5887" max="5887" width="49.85546875" style="1" customWidth="1"/>
    <col min="5888" max="5888" width="15.140625" style="1" customWidth="1"/>
    <col min="5889" max="5889" width="31" style="1" customWidth="1"/>
    <col min="5890" max="5890" width="14.85546875" style="1" customWidth="1"/>
    <col min="5891" max="5891" width="12.42578125" style="1" customWidth="1"/>
    <col min="5892" max="5892" width="13.85546875" style="1" customWidth="1"/>
    <col min="5893" max="5893" width="14.28515625" style="1" customWidth="1"/>
    <col min="5894" max="5894" width="17.28515625" style="1" bestFit="1" customWidth="1"/>
    <col min="5895" max="5895" width="14.42578125" style="1" customWidth="1"/>
    <col min="5896" max="5896" width="15.28515625" style="1" customWidth="1"/>
    <col min="5897" max="6142" width="11.42578125" style="1"/>
    <col min="6143" max="6143" width="49.85546875" style="1" customWidth="1"/>
    <col min="6144" max="6144" width="15.140625" style="1" customWidth="1"/>
    <col min="6145" max="6145" width="31" style="1" customWidth="1"/>
    <col min="6146" max="6146" width="14.85546875" style="1" customWidth="1"/>
    <col min="6147" max="6147" width="12.42578125" style="1" customWidth="1"/>
    <col min="6148" max="6148" width="13.85546875" style="1" customWidth="1"/>
    <col min="6149" max="6149" width="14.28515625" style="1" customWidth="1"/>
    <col min="6150" max="6150" width="17.28515625" style="1" bestFit="1" customWidth="1"/>
    <col min="6151" max="6151" width="14.42578125" style="1" customWidth="1"/>
    <col min="6152" max="6152" width="15.28515625" style="1" customWidth="1"/>
    <col min="6153" max="6398" width="11.42578125" style="1"/>
    <col min="6399" max="6399" width="49.85546875" style="1" customWidth="1"/>
    <col min="6400" max="6400" width="15.140625" style="1" customWidth="1"/>
    <col min="6401" max="6401" width="31" style="1" customWidth="1"/>
    <col min="6402" max="6402" width="14.85546875" style="1" customWidth="1"/>
    <col min="6403" max="6403" width="12.42578125" style="1" customWidth="1"/>
    <col min="6404" max="6404" width="13.85546875" style="1" customWidth="1"/>
    <col min="6405" max="6405" width="14.28515625" style="1" customWidth="1"/>
    <col min="6406" max="6406" width="17.28515625" style="1" bestFit="1" customWidth="1"/>
    <col min="6407" max="6407" width="14.42578125" style="1" customWidth="1"/>
    <col min="6408" max="6408" width="15.28515625" style="1" customWidth="1"/>
    <col min="6409" max="6654" width="11.42578125" style="1"/>
    <col min="6655" max="6655" width="49.85546875" style="1" customWidth="1"/>
    <col min="6656" max="6656" width="15.140625" style="1" customWidth="1"/>
    <col min="6657" max="6657" width="31" style="1" customWidth="1"/>
    <col min="6658" max="6658" width="14.85546875" style="1" customWidth="1"/>
    <col min="6659" max="6659" width="12.42578125" style="1" customWidth="1"/>
    <col min="6660" max="6660" width="13.85546875" style="1" customWidth="1"/>
    <col min="6661" max="6661" width="14.28515625" style="1" customWidth="1"/>
    <col min="6662" max="6662" width="17.28515625" style="1" bestFit="1" customWidth="1"/>
    <col min="6663" max="6663" width="14.42578125" style="1" customWidth="1"/>
    <col min="6664" max="6664" width="15.28515625" style="1" customWidth="1"/>
    <col min="6665" max="6910" width="11.42578125" style="1"/>
    <col min="6911" max="6911" width="49.85546875" style="1" customWidth="1"/>
    <col min="6912" max="6912" width="15.140625" style="1" customWidth="1"/>
    <col min="6913" max="6913" width="31" style="1" customWidth="1"/>
    <col min="6914" max="6914" width="14.85546875" style="1" customWidth="1"/>
    <col min="6915" max="6915" width="12.42578125" style="1" customWidth="1"/>
    <col min="6916" max="6916" width="13.85546875" style="1" customWidth="1"/>
    <col min="6917" max="6917" width="14.28515625" style="1" customWidth="1"/>
    <col min="6918" max="6918" width="17.28515625" style="1" bestFit="1" customWidth="1"/>
    <col min="6919" max="6919" width="14.42578125" style="1" customWidth="1"/>
    <col min="6920" max="6920" width="15.28515625" style="1" customWidth="1"/>
    <col min="6921" max="7166" width="11.42578125" style="1"/>
    <col min="7167" max="7167" width="49.85546875" style="1" customWidth="1"/>
    <col min="7168" max="7168" width="15.140625" style="1" customWidth="1"/>
    <col min="7169" max="7169" width="31" style="1" customWidth="1"/>
    <col min="7170" max="7170" width="14.85546875" style="1" customWidth="1"/>
    <col min="7171" max="7171" width="12.42578125" style="1" customWidth="1"/>
    <col min="7172" max="7172" width="13.85546875" style="1" customWidth="1"/>
    <col min="7173" max="7173" width="14.28515625" style="1" customWidth="1"/>
    <col min="7174" max="7174" width="17.28515625" style="1" bestFit="1" customWidth="1"/>
    <col min="7175" max="7175" width="14.42578125" style="1" customWidth="1"/>
    <col min="7176" max="7176" width="15.28515625" style="1" customWidth="1"/>
    <col min="7177" max="7422" width="11.42578125" style="1"/>
    <col min="7423" max="7423" width="49.85546875" style="1" customWidth="1"/>
    <col min="7424" max="7424" width="15.140625" style="1" customWidth="1"/>
    <col min="7425" max="7425" width="31" style="1" customWidth="1"/>
    <col min="7426" max="7426" width="14.85546875" style="1" customWidth="1"/>
    <col min="7427" max="7427" width="12.42578125" style="1" customWidth="1"/>
    <col min="7428" max="7428" width="13.85546875" style="1" customWidth="1"/>
    <col min="7429" max="7429" width="14.28515625" style="1" customWidth="1"/>
    <col min="7430" max="7430" width="17.28515625" style="1" bestFit="1" customWidth="1"/>
    <col min="7431" max="7431" width="14.42578125" style="1" customWidth="1"/>
    <col min="7432" max="7432" width="15.28515625" style="1" customWidth="1"/>
    <col min="7433" max="7678" width="11.42578125" style="1"/>
    <col min="7679" max="7679" width="49.85546875" style="1" customWidth="1"/>
    <col min="7680" max="7680" width="15.140625" style="1" customWidth="1"/>
    <col min="7681" max="7681" width="31" style="1" customWidth="1"/>
    <col min="7682" max="7682" width="14.85546875" style="1" customWidth="1"/>
    <col min="7683" max="7683" width="12.42578125" style="1" customWidth="1"/>
    <col min="7684" max="7684" width="13.85546875" style="1" customWidth="1"/>
    <col min="7685" max="7685" width="14.28515625" style="1" customWidth="1"/>
    <col min="7686" max="7686" width="17.28515625" style="1" bestFit="1" customWidth="1"/>
    <col min="7687" max="7687" width="14.42578125" style="1" customWidth="1"/>
    <col min="7688" max="7688" width="15.28515625" style="1" customWidth="1"/>
    <col min="7689" max="7934" width="11.42578125" style="1"/>
    <col min="7935" max="7935" width="49.85546875" style="1" customWidth="1"/>
    <col min="7936" max="7936" width="15.140625" style="1" customWidth="1"/>
    <col min="7937" max="7937" width="31" style="1" customWidth="1"/>
    <col min="7938" max="7938" width="14.85546875" style="1" customWidth="1"/>
    <col min="7939" max="7939" width="12.42578125" style="1" customWidth="1"/>
    <col min="7940" max="7940" width="13.85546875" style="1" customWidth="1"/>
    <col min="7941" max="7941" width="14.28515625" style="1" customWidth="1"/>
    <col min="7942" max="7942" width="17.28515625" style="1" bestFit="1" customWidth="1"/>
    <col min="7943" max="7943" width="14.42578125" style="1" customWidth="1"/>
    <col min="7944" max="7944" width="15.28515625" style="1" customWidth="1"/>
    <col min="7945" max="8190" width="11.42578125" style="1"/>
    <col min="8191" max="8191" width="49.85546875" style="1" customWidth="1"/>
    <col min="8192" max="8192" width="15.140625" style="1" customWidth="1"/>
    <col min="8193" max="8193" width="31" style="1" customWidth="1"/>
    <col min="8194" max="8194" width="14.85546875" style="1" customWidth="1"/>
    <col min="8195" max="8195" width="12.42578125" style="1" customWidth="1"/>
    <col min="8196" max="8196" width="13.85546875" style="1" customWidth="1"/>
    <col min="8197" max="8197" width="14.28515625" style="1" customWidth="1"/>
    <col min="8198" max="8198" width="17.28515625" style="1" bestFit="1" customWidth="1"/>
    <col min="8199" max="8199" width="14.42578125" style="1" customWidth="1"/>
    <col min="8200" max="8200" width="15.28515625" style="1" customWidth="1"/>
    <col min="8201" max="8446" width="11.42578125" style="1"/>
    <col min="8447" max="8447" width="49.85546875" style="1" customWidth="1"/>
    <col min="8448" max="8448" width="15.140625" style="1" customWidth="1"/>
    <col min="8449" max="8449" width="31" style="1" customWidth="1"/>
    <col min="8450" max="8450" width="14.85546875" style="1" customWidth="1"/>
    <col min="8451" max="8451" width="12.42578125" style="1" customWidth="1"/>
    <col min="8452" max="8452" width="13.85546875" style="1" customWidth="1"/>
    <col min="8453" max="8453" width="14.28515625" style="1" customWidth="1"/>
    <col min="8454" max="8454" width="17.28515625" style="1" bestFit="1" customWidth="1"/>
    <col min="8455" max="8455" width="14.42578125" style="1" customWidth="1"/>
    <col min="8456" max="8456" width="15.28515625" style="1" customWidth="1"/>
    <col min="8457" max="8702" width="11.42578125" style="1"/>
    <col min="8703" max="8703" width="49.85546875" style="1" customWidth="1"/>
    <col min="8704" max="8704" width="15.140625" style="1" customWidth="1"/>
    <col min="8705" max="8705" width="31" style="1" customWidth="1"/>
    <col min="8706" max="8706" width="14.85546875" style="1" customWidth="1"/>
    <col min="8707" max="8707" width="12.42578125" style="1" customWidth="1"/>
    <col min="8708" max="8708" width="13.85546875" style="1" customWidth="1"/>
    <col min="8709" max="8709" width="14.28515625" style="1" customWidth="1"/>
    <col min="8710" max="8710" width="17.28515625" style="1" bestFit="1" customWidth="1"/>
    <col min="8711" max="8711" width="14.42578125" style="1" customWidth="1"/>
    <col min="8712" max="8712" width="15.28515625" style="1" customWidth="1"/>
    <col min="8713" max="8958" width="11.42578125" style="1"/>
    <col min="8959" max="8959" width="49.85546875" style="1" customWidth="1"/>
    <col min="8960" max="8960" width="15.140625" style="1" customWidth="1"/>
    <col min="8961" max="8961" width="31" style="1" customWidth="1"/>
    <col min="8962" max="8962" width="14.85546875" style="1" customWidth="1"/>
    <col min="8963" max="8963" width="12.42578125" style="1" customWidth="1"/>
    <col min="8964" max="8964" width="13.85546875" style="1" customWidth="1"/>
    <col min="8965" max="8965" width="14.28515625" style="1" customWidth="1"/>
    <col min="8966" max="8966" width="17.28515625" style="1" bestFit="1" customWidth="1"/>
    <col min="8967" max="8967" width="14.42578125" style="1" customWidth="1"/>
    <col min="8968" max="8968" width="15.28515625" style="1" customWidth="1"/>
    <col min="8969" max="9214" width="11.42578125" style="1"/>
    <col min="9215" max="9215" width="49.85546875" style="1" customWidth="1"/>
    <col min="9216" max="9216" width="15.140625" style="1" customWidth="1"/>
    <col min="9217" max="9217" width="31" style="1" customWidth="1"/>
    <col min="9218" max="9218" width="14.85546875" style="1" customWidth="1"/>
    <col min="9219" max="9219" width="12.42578125" style="1" customWidth="1"/>
    <col min="9220" max="9220" width="13.85546875" style="1" customWidth="1"/>
    <col min="9221" max="9221" width="14.28515625" style="1" customWidth="1"/>
    <col min="9222" max="9222" width="17.28515625" style="1" bestFit="1" customWidth="1"/>
    <col min="9223" max="9223" width="14.42578125" style="1" customWidth="1"/>
    <col min="9224" max="9224" width="15.28515625" style="1" customWidth="1"/>
    <col min="9225" max="9470" width="11.42578125" style="1"/>
    <col min="9471" max="9471" width="49.85546875" style="1" customWidth="1"/>
    <col min="9472" max="9472" width="15.140625" style="1" customWidth="1"/>
    <col min="9473" max="9473" width="31" style="1" customWidth="1"/>
    <col min="9474" max="9474" width="14.85546875" style="1" customWidth="1"/>
    <col min="9475" max="9475" width="12.42578125" style="1" customWidth="1"/>
    <col min="9476" max="9476" width="13.85546875" style="1" customWidth="1"/>
    <col min="9477" max="9477" width="14.28515625" style="1" customWidth="1"/>
    <col min="9478" max="9478" width="17.28515625" style="1" bestFit="1" customWidth="1"/>
    <col min="9479" max="9479" width="14.42578125" style="1" customWidth="1"/>
    <col min="9480" max="9480" width="15.28515625" style="1" customWidth="1"/>
    <col min="9481" max="9726" width="11.42578125" style="1"/>
    <col min="9727" max="9727" width="49.85546875" style="1" customWidth="1"/>
    <col min="9728" max="9728" width="15.140625" style="1" customWidth="1"/>
    <col min="9729" max="9729" width="31" style="1" customWidth="1"/>
    <col min="9730" max="9730" width="14.85546875" style="1" customWidth="1"/>
    <col min="9731" max="9731" width="12.42578125" style="1" customWidth="1"/>
    <col min="9732" max="9732" width="13.85546875" style="1" customWidth="1"/>
    <col min="9733" max="9733" width="14.28515625" style="1" customWidth="1"/>
    <col min="9734" max="9734" width="17.28515625" style="1" bestFit="1" customWidth="1"/>
    <col min="9735" max="9735" width="14.42578125" style="1" customWidth="1"/>
    <col min="9736" max="9736" width="15.28515625" style="1" customWidth="1"/>
    <col min="9737" max="9982" width="11.42578125" style="1"/>
    <col min="9983" max="9983" width="49.85546875" style="1" customWidth="1"/>
    <col min="9984" max="9984" width="15.140625" style="1" customWidth="1"/>
    <col min="9985" max="9985" width="31" style="1" customWidth="1"/>
    <col min="9986" max="9986" width="14.85546875" style="1" customWidth="1"/>
    <col min="9987" max="9987" width="12.42578125" style="1" customWidth="1"/>
    <col min="9988" max="9988" width="13.85546875" style="1" customWidth="1"/>
    <col min="9989" max="9989" width="14.28515625" style="1" customWidth="1"/>
    <col min="9990" max="9990" width="17.28515625" style="1" bestFit="1" customWidth="1"/>
    <col min="9991" max="9991" width="14.42578125" style="1" customWidth="1"/>
    <col min="9992" max="9992" width="15.28515625" style="1" customWidth="1"/>
    <col min="9993" max="10238" width="11.42578125" style="1"/>
    <col min="10239" max="10239" width="49.85546875" style="1" customWidth="1"/>
    <col min="10240" max="10240" width="15.140625" style="1" customWidth="1"/>
    <col min="10241" max="10241" width="31" style="1" customWidth="1"/>
    <col min="10242" max="10242" width="14.85546875" style="1" customWidth="1"/>
    <col min="10243" max="10243" width="12.42578125" style="1" customWidth="1"/>
    <col min="10244" max="10244" width="13.85546875" style="1" customWidth="1"/>
    <col min="10245" max="10245" width="14.28515625" style="1" customWidth="1"/>
    <col min="10246" max="10246" width="17.28515625" style="1" bestFit="1" customWidth="1"/>
    <col min="10247" max="10247" width="14.42578125" style="1" customWidth="1"/>
    <col min="10248" max="10248" width="15.28515625" style="1" customWidth="1"/>
    <col min="10249" max="10494" width="11.42578125" style="1"/>
    <col min="10495" max="10495" width="49.85546875" style="1" customWidth="1"/>
    <col min="10496" max="10496" width="15.140625" style="1" customWidth="1"/>
    <col min="10497" max="10497" width="31" style="1" customWidth="1"/>
    <col min="10498" max="10498" width="14.85546875" style="1" customWidth="1"/>
    <col min="10499" max="10499" width="12.42578125" style="1" customWidth="1"/>
    <col min="10500" max="10500" width="13.85546875" style="1" customWidth="1"/>
    <col min="10501" max="10501" width="14.28515625" style="1" customWidth="1"/>
    <col min="10502" max="10502" width="17.28515625" style="1" bestFit="1" customWidth="1"/>
    <col min="10503" max="10503" width="14.42578125" style="1" customWidth="1"/>
    <col min="10504" max="10504" width="15.28515625" style="1" customWidth="1"/>
    <col min="10505" max="10750" width="11.42578125" style="1"/>
    <col min="10751" max="10751" width="49.85546875" style="1" customWidth="1"/>
    <col min="10752" max="10752" width="15.140625" style="1" customWidth="1"/>
    <col min="10753" max="10753" width="31" style="1" customWidth="1"/>
    <col min="10754" max="10754" width="14.85546875" style="1" customWidth="1"/>
    <col min="10755" max="10755" width="12.42578125" style="1" customWidth="1"/>
    <col min="10756" max="10756" width="13.85546875" style="1" customWidth="1"/>
    <col min="10757" max="10757" width="14.28515625" style="1" customWidth="1"/>
    <col min="10758" max="10758" width="17.28515625" style="1" bestFit="1" customWidth="1"/>
    <col min="10759" max="10759" width="14.42578125" style="1" customWidth="1"/>
    <col min="10760" max="10760" width="15.28515625" style="1" customWidth="1"/>
    <col min="10761" max="11006" width="11.42578125" style="1"/>
    <col min="11007" max="11007" width="49.85546875" style="1" customWidth="1"/>
    <col min="11008" max="11008" width="15.140625" style="1" customWidth="1"/>
    <col min="11009" max="11009" width="31" style="1" customWidth="1"/>
    <col min="11010" max="11010" width="14.85546875" style="1" customWidth="1"/>
    <col min="11011" max="11011" width="12.42578125" style="1" customWidth="1"/>
    <col min="11012" max="11012" width="13.85546875" style="1" customWidth="1"/>
    <col min="11013" max="11013" width="14.28515625" style="1" customWidth="1"/>
    <col min="11014" max="11014" width="17.28515625" style="1" bestFit="1" customWidth="1"/>
    <col min="11015" max="11015" width="14.42578125" style="1" customWidth="1"/>
    <col min="11016" max="11016" width="15.28515625" style="1" customWidth="1"/>
    <col min="11017" max="11262" width="11.42578125" style="1"/>
    <col min="11263" max="11263" width="49.85546875" style="1" customWidth="1"/>
    <col min="11264" max="11264" width="15.140625" style="1" customWidth="1"/>
    <col min="11265" max="11265" width="31" style="1" customWidth="1"/>
    <col min="11266" max="11266" width="14.85546875" style="1" customWidth="1"/>
    <col min="11267" max="11267" width="12.42578125" style="1" customWidth="1"/>
    <col min="11268" max="11268" width="13.85546875" style="1" customWidth="1"/>
    <col min="11269" max="11269" width="14.28515625" style="1" customWidth="1"/>
    <col min="11270" max="11270" width="17.28515625" style="1" bestFit="1" customWidth="1"/>
    <col min="11271" max="11271" width="14.42578125" style="1" customWidth="1"/>
    <col min="11272" max="11272" width="15.28515625" style="1" customWidth="1"/>
    <col min="11273" max="11518" width="11.42578125" style="1"/>
    <col min="11519" max="11519" width="49.85546875" style="1" customWidth="1"/>
    <col min="11520" max="11520" width="15.140625" style="1" customWidth="1"/>
    <col min="11521" max="11521" width="31" style="1" customWidth="1"/>
    <col min="11522" max="11522" width="14.85546875" style="1" customWidth="1"/>
    <col min="11523" max="11523" width="12.42578125" style="1" customWidth="1"/>
    <col min="11524" max="11524" width="13.85546875" style="1" customWidth="1"/>
    <col min="11525" max="11525" width="14.28515625" style="1" customWidth="1"/>
    <col min="11526" max="11526" width="17.28515625" style="1" bestFit="1" customWidth="1"/>
    <col min="11527" max="11527" width="14.42578125" style="1" customWidth="1"/>
    <col min="11528" max="11528" width="15.28515625" style="1" customWidth="1"/>
    <col min="11529" max="11774" width="11.42578125" style="1"/>
    <col min="11775" max="11775" width="49.85546875" style="1" customWidth="1"/>
    <col min="11776" max="11776" width="15.140625" style="1" customWidth="1"/>
    <col min="11777" max="11777" width="31" style="1" customWidth="1"/>
    <col min="11778" max="11778" width="14.85546875" style="1" customWidth="1"/>
    <col min="11779" max="11779" width="12.42578125" style="1" customWidth="1"/>
    <col min="11780" max="11780" width="13.85546875" style="1" customWidth="1"/>
    <col min="11781" max="11781" width="14.28515625" style="1" customWidth="1"/>
    <col min="11782" max="11782" width="17.28515625" style="1" bestFit="1" customWidth="1"/>
    <col min="11783" max="11783" width="14.42578125" style="1" customWidth="1"/>
    <col min="11784" max="11784" width="15.28515625" style="1" customWidth="1"/>
    <col min="11785" max="12030" width="11.42578125" style="1"/>
    <col min="12031" max="12031" width="49.85546875" style="1" customWidth="1"/>
    <col min="12032" max="12032" width="15.140625" style="1" customWidth="1"/>
    <col min="12033" max="12033" width="31" style="1" customWidth="1"/>
    <col min="12034" max="12034" width="14.85546875" style="1" customWidth="1"/>
    <col min="12035" max="12035" width="12.42578125" style="1" customWidth="1"/>
    <col min="12036" max="12036" width="13.85546875" style="1" customWidth="1"/>
    <col min="12037" max="12037" width="14.28515625" style="1" customWidth="1"/>
    <col min="12038" max="12038" width="17.28515625" style="1" bestFit="1" customWidth="1"/>
    <col min="12039" max="12039" width="14.42578125" style="1" customWidth="1"/>
    <col min="12040" max="12040" width="15.28515625" style="1" customWidth="1"/>
    <col min="12041" max="12286" width="11.42578125" style="1"/>
    <col min="12287" max="12287" width="49.85546875" style="1" customWidth="1"/>
    <col min="12288" max="12288" width="15.140625" style="1" customWidth="1"/>
    <col min="12289" max="12289" width="31" style="1" customWidth="1"/>
    <col min="12290" max="12290" width="14.85546875" style="1" customWidth="1"/>
    <col min="12291" max="12291" width="12.42578125" style="1" customWidth="1"/>
    <col min="12292" max="12292" width="13.85546875" style="1" customWidth="1"/>
    <col min="12293" max="12293" width="14.28515625" style="1" customWidth="1"/>
    <col min="12294" max="12294" width="17.28515625" style="1" bestFit="1" customWidth="1"/>
    <col min="12295" max="12295" width="14.42578125" style="1" customWidth="1"/>
    <col min="12296" max="12296" width="15.28515625" style="1" customWidth="1"/>
    <col min="12297" max="12542" width="11.42578125" style="1"/>
    <col min="12543" max="12543" width="49.85546875" style="1" customWidth="1"/>
    <col min="12544" max="12544" width="15.140625" style="1" customWidth="1"/>
    <col min="12545" max="12545" width="31" style="1" customWidth="1"/>
    <col min="12546" max="12546" width="14.85546875" style="1" customWidth="1"/>
    <col min="12547" max="12547" width="12.42578125" style="1" customWidth="1"/>
    <col min="12548" max="12548" width="13.85546875" style="1" customWidth="1"/>
    <col min="12549" max="12549" width="14.28515625" style="1" customWidth="1"/>
    <col min="12550" max="12550" width="17.28515625" style="1" bestFit="1" customWidth="1"/>
    <col min="12551" max="12551" width="14.42578125" style="1" customWidth="1"/>
    <col min="12552" max="12552" width="15.28515625" style="1" customWidth="1"/>
    <col min="12553" max="12798" width="11.42578125" style="1"/>
    <col min="12799" max="12799" width="49.85546875" style="1" customWidth="1"/>
    <col min="12800" max="12800" width="15.140625" style="1" customWidth="1"/>
    <col min="12801" max="12801" width="31" style="1" customWidth="1"/>
    <col min="12802" max="12802" width="14.85546875" style="1" customWidth="1"/>
    <col min="12803" max="12803" width="12.42578125" style="1" customWidth="1"/>
    <col min="12804" max="12804" width="13.85546875" style="1" customWidth="1"/>
    <col min="12805" max="12805" width="14.28515625" style="1" customWidth="1"/>
    <col min="12806" max="12806" width="17.28515625" style="1" bestFit="1" customWidth="1"/>
    <col min="12807" max="12807" width="14.42578125" style="1" customWidth="1"/>
    <col min="12808" max="12808" width="15.28515625" style="1" customWidth="1"/>
    <col min="12809" max="13054" width="11.42578125" style="1"/>
    <col min="13055" max="13055" width="49.85546875" style="1" customWidth="1"/>
    <col min="13056" max="13056" width="15.140625" style="1" customWidth="1"/>
    <col min="13057" max="13057" width="31" style="1" customWidth="1"/>
    <col min="13058" max="13058" width="14.85546875" style="1" customWidth="1"/>
    <col min="13059" max="13059" width="12.42578125" style="1" customWidth="1"/>
    <col min="13060" max="13060" width="13.85546875" style="1" customWidth="1"/>
    <col min="13061" max="13061" width="14.28515625" style="1" customWidth="1"/>
    <col min="13062" max="13062" width="17.28515625" style="1" bestFit="1" customWidth="1"/>
    <col min="13063" max="13063" width="14.42578125" style="1" customWidth="1"/>
    <col min="13064" max="13064" width="15.28515625" style="1" customWidth="1"/>
    <col min="13065" max="13310" width="11.42578125" style="1"/>
    <col min="13311" max="13311" width="49.85546875" style="1" customWidth="1"/>
    <col min="13312" max="13312" width="15.140625" style="1" customWidth="1"/>
    <col min="13313" max="13313" width="31" style="1" customWidth="1"/>
    <col min="13314" max="13314" width="14.85546875" style="1" customWidth="1"/>
    <col min="13315" max="13315" width="12.42578125" style="1" customWidth="1"/>
    <col min="13316" max="13316" width="13.85546875" style="1" customWidth="1"/>
    <col min="13317" max="13317" width="14.28515625" style="1" customWidth="1"/>
    <col min="13318" max="13318" width="17.28515625" style="1" bestFit="1" customWidth="1"/>
    <col min="13319" max="13319" width="14.42578125" style="1" customWidth="1"/>
    <col min="13320" max="13320" width="15.28515625" style="1" customWidth="1"/>
    <col min="13321" max="13566" width="11.42578125" style="1"/>
    <col min="13567" max="13567" width="49.85546875" style="1" customWidth="1"/>
    <col min="13568" max="13568" width="15.140625" style="1" customWidth="1"/>
    <col min="13569" max="13569" width="31" style="1" customWidth="1"/>
    <col min="13570" max="13570" width="14.85546875" style="1" customWidth="1"/>
    <col min="13571" max="13571" width="12.42578125" style="1" customWidth="1"/>
    <col min="13572" max="13572" width="13.85546875" style="1" customWidth="1"/>
    <col min="13573" max="13573" width="14.28515625" style="1" customWidth="1"/>
    <col min="13574" max="13574" width="17.28515625" style="1" bestFit="1" customWidth="1"/>
    <col min="13575" max="13575" width="14.42578125" style="1" customWidth="1"/>
    <col min="13576" max="13576" width="15.28515625" style="1" customWidth="1"/>
    <col min="13577" max="13822" width="11.42578125" style="1"/>
    <col min="13823" max="13823" width="49.85546875" style="1" customWidth="1"/>
    <col min="13824" max="13824" width="15.140625" style="1" customWidth="1"/>
    <col min="13825" max="13825" width="31" style="1" customWidth="1"/>
    <col min="13826" max="13826" width="14.85546875" style="1" customWidth="1"/>
    <col min="13827" max="13827" width="12.42578125" style="1" customWidth="1"/>
    <col min="13828" max="13828" width="13.85546875" style="1" customWidth="1"/>
    <col min="13829" max="13829" width="14.28515625" style="1" customWidth="1"/>
    <col min="13830" max="13830" width="17.28515625" style="1" bestFit="1" customWidth="1"/>
    <col min="13831" max="13831" width="14.42578125" style="1" customWidth="1"/>
    <col min="13832" max="13832" width="15.28515625" style="1" customWidth="1"/>
    <col min="13833" max="14078" width="11.42578125" style="1"/>
    <col min="14079" max="14079" width="49.85546875" style="1" customWidth="1"/>
    <col min="14080" max="14080" width="15.140625" style="1" customWidth="1"/>
    <col min="14081" max="14081" width="31" style="1" customWidth="1"/>
    <col min="14082" max="14082" width="14.85546875" style="1" customWidth="1"/>
    <col min="14083" max="14083" width="12.42578125" style="1" customWidth="1"/>
    <col min="14084" max="14084" width="13.85546875" style="1" customWidth="1"/>
    <col min="14085" max="14085" width="14.28515625" style="1" customWidth="1"/>
    <col min="14086" max="14086" width="17.28515625" style="1" bestFit="1" customWidth="1"/>
    <col min="14087" max="14087" width="14.42578125" style="1" customWidth="1"/>
    <col min="14088" max="14088" width="15.28515625" style="1" customWidth="1"/>
    <col min="14089" max="14334" width="11.42578125" style="1"/>
    <col min="14335" max="14335" width="49.85546875" style="1" customWidth="1"/>
    <col min="14336" max="14336" width="15.140625" style="1" customWidth="1"/>
    <col min="14337" max="14337" width="31" style="1" customWidth="1"/>
    <col min="14338" max="14338" width="14.85546875" style="1" customWidth="1"/>
    <col min="14339" max="14339" width="12.42578125" style="1" customWidth="1"/>
    <col min="14340" max="14340" width="13.85546875" style="1" customWidth="1"/>
    <col min="14341" max="14341" width="14.28515625" style="1" customWidth="1"/>
    <col min="14342" max="14342" width="17.28515625" style="1" bestFit="1" customWidth="1"/>
    <col min="14343" max="14343" width="14.42578125" style="1" customWidth="1"/>
    <col min="14344" max="14344" width="15.28515625" style="1" customWidth="1"/>
    <col min="14345" max="14590" width="11.42578125" style="1"/>
    <col min="14591" max="14591" width="49.85546875" style="1" customWidth="1"/>
    <col min="14592" max="14592" width="15.140625" style="1" customWidth="1"/>
    <col min="14593" max="14593" width="31" style="1" customWidth="1"/>
    <col min="14594" max="14594" width="14.85546875" style="1" customWidth="1"/>
    <col min="14595" max="14595" width="12.42578125" style="1" customWidth="1"/>
    <col min="14596" max="14596" width="13.85546875" style="1" customWidth="1"/>
    <col min="14597" max="14597" width="14.28515625" style="1" customWidth="1"/>
    <col min="14598" max="14598" width="17.28515625" style="1" bestFit="1" customWidth="1"/>
    <col min="14599" max="14599" width="14.42578125" style="1" customWidth="1"/>
    <col min="14600" max="14600" width="15.28515625" style="1" customWidth="1"/>
    <col min="14601" max="14846" width="11.42578125" style="1"/>
    <col min="14847" max="14847" width="49.85546875" style="1" customWidth="1"/>
    <col min="14848" max="14848" width="15.140625" style="1" customWidth="1"/>
    <col min="14849" max="14849" width="31" style="1" customWidth="1"/>
    <col min="14850" max="14850" width="14.85546875" style="1" customWidth="1"/>
    <col min="14851" max="14851" width="12.42578125" style="1" customWidth="1"/>
    <col min="14852" max="14852" width="13.85546875" style="1" customWidth="1"/>
    <col min="14853" max="14853" width="14.28515625" style="1" customWidth="1"/>
    <col min="14854" max="14854" width="17.28515625" style="1" bestFit="1" customWidth="1"/>
    <col min="14855" max="14855" width="14.42578125" style="1" customWidth="1"/>
    <col min="14856" max="14856" width="15.28515625" style="1" customWidth="1"/>
    <col min="14857" max="15102" width="11.42578125" style="1"/>
    <col min="15103" max="15103" width="49.85546875" style="1" customWidth="1"/>
    <col min="15104" max="15104" width="15.140625" style="1" customWidth="1"/>
    <col min="15105" max="15105" width="31" style="1" customWidth="1"/>
    <col min="15106" max="15106" width="14.85546875" style="1" customWidth="1"/>
    <col min="15107" max="15107" width="12.42578125" style="1" customWidth="1"/>
    <col min="15108" max="15108" width="13.85546875" style="1" customWidth="1"/>
    <col min="15109" max="15109" width="14.28515625" style="1" customWidth="1"/>
    <col min="15110" max="15110" width="17.28515625" style="1" bestFit="1" customWidth="1"/>
    <col min="15111" max="15111" width="14.42578125" style="1" customWidth="1"/>
    <col min="15112" max="15112" width="15.28515625" style="1" customWidth="1"/>
    <col min="15113" max="15358" width="11.42578125" style="1"/>
    <col min="15359" max="15359" width="49.85546875" style="1" customWidth="1"/>
    <col min="15360" max="15360" width="15.140625" style="1" customWidth="1"/>
    <col min="15361" max="15361" width="31" style="1" customWidth="1"/>
    <col min="15362" max="15362" width="14.85546875" style="1" customWidth="1"/>
    <col min="15363" max="15363" width="12.42578125" style="1" customWidth="1"/>
    <col min="15364" max="15364" width="13.85546875" style="1" customWidth="1"/>
    <col min="15365" max="15365" width="14.28515625" style="1" customWidth="1"/>
    <col min="15366" max="15366" width="17.28515625" style="1" bestFit="1" customWidth="1"/>
    <col min="15367" max="15367" width="14.42578125" style="1" customWidth="1"/>
    <col min="15368" max="15368" width="15.28515625" style="1" customWidth="1"/>
    <col min="15369" max="15614" width="11.42578125" style="1"/>
    <col min="15615" max="15615" width="49.85546875" style="1" customWidth="1"/>
    <col min="15616" max="15616" width="15.140625" style="1" customWidth="1"/>
    <col min="15617" max="15617" width="31" style="1" customWidth="1"/>
    <col min="15618" max="15618" width="14.85546875" style="1" customWidth="1"/>
    <col min="15619" max="15619" width="12.42578125" style="1" customWidth="1"/>
    <col min="15620" max="15620" width="13.85546875" style="1" customWidth="1"/>
    <col min="15621" max="15621" width="14.28515625" style="1" customWidth="1"/>
    <col min="15622" max="15622" width="17.28515625" style="1" bestFit="1" customWidth="1"/>
    <col min="15623" max="15623" width="14.42578125" style="1" customWidth="1"/>
    <col min="15624" max="15624" width="15.28515625" style="1" customWidth="1"/>
    <col min="15625" max="15870" width="11.42578125" style="1"/>
    <col min="15871" max="15871" width="49.85546875" style="1" customWidth="1"/>
    <col min="15872" max="15872" width="15.140625" style="1" customWidth="1"/>
    <col min="15873" max="15873" width="31" style="1" customWidth="1"/>
    <col min="15874" max="15874" width="14.85546875" style="1" customWidth="1"/>
    <col min="15875" max="15875" width="12.42578125" style="1" customWidth="1"/>
    <col min="15876" max="15876" width="13.85546875" style="1" customWidth="1"/>
    <col min="15877" max="15877" width="14.28515625" style="1" customWidth="1"/>
    <col min="15878" max="15878" width="17.28515625" style="1" bestFit="1" customWidth="1"/>
    <col min="15879" max="15879" width="14.42578125" style="1" customWidth="1"/>
    <col min="15880" max="15880" width="15.28515625" style="1" customWidth="1"/>
    <col min="15881" max="16126" width="11.42578125" style="1"/>
    <col min="16127" max="16127" width="49.85546875" style="1" customWidth="1"/>
    <col min="16128" max="16128" width="15.140625" style="1" customWidth="1"/>
    <col min="16129" max="16129" width="31" style="1" customWidth="1"/>
    <col min="16130" max="16130" width="14.85546875" style="1" customWidth="1"/>
    <col min="16131" max="16131" width="12.42578125" style="1" customWidth="1"/>
    <col min="16132" max="16132" width="13.85546875" style="1" customWidth="1"/>
    <col min="16133" max="16133" width="14.28515625" style="1" customWidth="1"/>
    <col min="16134" max="16134" width="17.28515625" style="1" bestFit="1" customWidth="1"/>
    <col min="16135" max="16135" width="14.42578125" style="1" customWidth="1"/>
    <col min="16136" max="16136" width="15.28515625" style="1" customWidth="1"/>
    <col min="16137" max="16383" width="11.42578125" style="1"/>
    <col min="16384" max="16384" width="11.42578125" style="1" customWidth="1"/>
  </cols>
  <sheetData>
    <row r="5" spans="1:9" ht="18.75" x14ac:dyDescent="0.3">
      <c r="A5" s="114" t="s">
        <v>0</v>
      </c>
      <c r="B5" s="114"/>
      <c r="C5" s="114"/>
      <c r="D5" s="114"/>
      <c r="E5" s="114"/>
      <c r="F5" s="114"/>
      <c r="G5" s="114"/>
      <c r="H5" s="114"/>
    </row>
    <row r="6" spans="1:9" ht="20.25" x14ac:dyDescent="0.3">
      <c r="A6" s="115" t="s">
        <v>1</v>
      </c>
      <c r="B6" s="115"/>
      <c r="C6" s="115"/>
      <c r="D6" s="115"/>
      <c r="E6" s="115"/>
      <c r="F6" s="115"/>
      <c r="G6" s="115"/>
      <c r="H6" s="115"/>
    </row>
    <row r="7" spans="1:9" x14ac:dyDescent="0.25">
      <c r="A7" s="116" t="s">
        <v>732</v>
      </c>
      <c r="B7" s="116"/>
      <c r="C7" s="116"/>
      <c r="D7" s="116"/>
      <c r="E7" s="116"/>
      <c r="F7" s="116"/>
      <c r="G7" s="116"/>
      <c r="H7" s="116"/>
    </row>
    <row r="9" spans="1:9" x14ac:dyDescent="0.25">
      <c r="A9" s="2"/>
      <c r="B9" s="2"/>
      <c r="C9" s="2"/>
      <c r="D9" s="102" t="s">
        <v>2</v>
      </c>
      <c r="E9" s="2"/>
      <c r="F9" s="2"/>
      <c r="G9" s="2"/>
      <c r="H9" s="102" t="s">
        <v>2</v>
      </c>
    </row>
    <row r="10" spans="1:9" x14ac:dyDescent="0.25">
      <c r="A10" s="2"/>
      <c r="B10" s="2"/>
      <c r="C10" s="2"/>
      <c r="D10" s="102" t="s">
        <v>3</v>
      </c>
      <c r="E10" s="2"/>
      <c r="F10" s="2" t="s">
        <v>402</v>
      </c>
      <c r="G10" s="102" t="s">
        <v>5</v>
      </c>
      <c r="H10" s="102" t="s">
        <v>6</v>
      </c>
    </row>
    <row r="11" spans="1:9" x14ac:dyDescent="0.25">
      <c r="A11" s="3" t="s">
        <v>7</v>
      </c>
      <c r="B11" s="3" t="s">
        <v>8</v>
      </c>
      <c r="C11" s="3" t="s">
        <v>9</v>
      </c>
      <c r="D11" s="3" t="s">
        <v>10</v>
      </c>
      <c r="E11" s="3" t="s">
        <v>11</v>
      </c>
      <c r="F11" s="3"/>
      <c r="G11" s="3" t="s">
        <v>4</v>
      </c>
      <c r="H11" s="3" t="s">
        <v>10</v>
      </c>
    </row>
    <row r="12" spans="1:9" x14ac:dyDescent="0.25">
      <c r="A12" s="42" t="s">
        <v>403</v>
      </c>
      <c r="B12" s="43"/>
      <c r="C12" s="43"/>
      <c r="D12" s="44"/>
      <c r="E12" s="45"/>
      <c r="F12" s="45"/>
      <c r="G12" s="45"/>
      <c r="H12" s="45"/>
    </row>
    <row r="13" spans="1:9" x14ac:dyDescent="0.25">
      <c r="A13" s="8" t="s">
        <v>722</v>
      </c>
      <c r="B13" s="4" t="s">
        <v>723</v>
      </c>
      <c r="C13" s="12" t="s">
        <v>470</v>
      </c>
      <c r="D13" s="6">
        <v>5080.2</v>
      </c>
      <c r="E13" s="6"/>
      <c r="F13" s="6"/>
      <c r="G13" s="6">
        <f t="shared" ref="G13" si="0">E13+F13</f>
        <v>0</v>
      </c>
      <c r="H13" s="6">
        <f t="shared" ref="H13" si="1">D13-G13</f>
        <v>5080.2</v>
      </c>
      <c r="I13" s="39"/>
    </row>
    <row r="14" spans="1:9" x14ac:dyDescent="0.25">
      <c r="A14" s="4"/>
      <c r="B14" s="4"/>
      <c r="C14" s="5"/>
      <c r="D14" s="6"/>
      <c r="E14" s="6"/>
      <c r="F14" s="6"/>
      <c r="G14" s="6"/>
      <c r="H14" s="6"/>
    </row>
    <row r="15" spans="1:9" x14ac:dyDescent="0.25">
      <c r="A15" s="28" t="s">
        <v>396</v>
      </c>
      <c r="B15" s="29"/>
      <c r="C15" s="29"/>
      <c r="D15" s="28">
        <f>SUM(D13:D14)</f>
        <v>5080.2</v>
      </c>
      <c r="E15" s="28">
        <f>SUM(E13:E14)</f>
        <v>0</v>
      </c>
      <c r="F15" s="28">
        <f>SUM(F13:F14)</f>
        <v>0</v>
      </c>
      <c r="G15" s="28">
        <f>SUM(G13:G14)</f>
        <v>0</v>
      </c>
      <c r="H15" s="28">
        <f>D15-G15</f>
        <v>5080.2</v>
      </c>
    </row>
    <row r="16" spans="1:9" s="30" customFormat="1" ht="16.5" thickBot="1" x14ac:dyDescent="0.3">
      <c r="A16" s="31"/>
      <c r="B16" s="32"/>
      <c r="C16" s="32"/>
      <c r="D16" s="31"/>
      <c r="E16" s="31"/>
      <c r="F16" s="31"/>
      <c r="G16" s="31"/>
      <c r="H16" s="31"/>
    </row>
    <row r="17" spans="1:11" s="30" customFormat="1" ht="16.5" thickBot="1" x14ac:dyDescent="0.3">
      <c r="A17" s="31"/>
      <c r="B17" s="52" t="s">
        <v>728</v>
      </c>
      <c r="C17" s="32"/>
      <c r="D17" s="31"/>
      <c r="E17" s="31"/>
      <c r="F17" s="31"/>
      <c r="G17" s="31"/>
      <c r="H17" s="31"/>
    </row>
    <row r="18" spans="1:11" s="30" customFormat="1" x14ac:dyDescent="0.25">
      <c r="A18" s="33" t="s">
        <v>398</v>
      </c>
      <c r="B18" s="53">
        <f>D15</f>
        <v>5080.2</v>
      </c>
      <c r="C18" s="32"/>
      <c r="D18" s="31"/>
      <c r="E18" s="31"/>
      <c r="F18" s="31"/>
      <c r="G18" s="31"/>
      <c r="H18" s="31"/>
    </row>
    <row r="19" spans="1:11" x14ac:dyDescent="0.25">
      <c r="A19" s="34" t="s">
        <v>399</v>
      </c>
      <c r="B19" s="35"/>
      <c r="G19" s="38"/>
      <c r="H19" s="54"/>
    </row>
    <row r="20" spans="1:11" ht="16.5" thickBot="1" x14ac:dyDescent="0.3">
      <c r="A20" s="34" t="s">
        <v>729</v>
      </c>
      <c r="B20" s="36">
        <f>G15</f>
        <v>0</v>
      </c>
    </row>
    <row r="21" spans="1:11" ht="16.5" thickBot="1" x14ac:dyDescent="0.3">
      <c r="A21" s="55" t="s">
        <v>400</v>
      </c>
      <c r="B21" s="37">
        <f>SUM(B18-B20)</f>
        <v>5080.2</v>
      </c>
    </row>
    <row r="22" spans="1:11" x14ac:dyDescent="0.25">
      <c r="A22" s="56"/>
      <c r="B22" s="57"/>
      <c r="C22" s="57"/>
      <c r="D22" s="57"/>
    </row>
    <row r="23" spans="1:11" x14ac:dyDescent="0.25">
      <c r="A23" s="56"/>
      <c r="B23" s="57"/>
      <c r="C23" s="57"/>
      <c r="D23" s="57"/>
    </row>
    <row r="24" spans="1:11" x14ac:dyDescent="0.25">
      <c r="A24" s="56"/>
      <c r="B24" s="57"/>
      <c r="C24" s="57"/>
      <c r="D24" s="57"/>
    </row>
    <row r="25" spans="1:11" x14ac:dyDescent="0.25">
      <c r="A25" s="56"/>
      <c r="B25" s="57"/>
      <c r="C25" s="57"/>
      <c r="D25" s="57"/>
    </row>
    <row r="26" spans="1:11" x14ac:dyDescent="0.25">
      <c r="A26" s="104" t="s">
        <v>733</v>
      </c>
      <c r="C26" s="101" t="s">
        <v>650</v>
      </c>
      <c r="D26" s="116" t="s">
        <v>730</v>
      </c>
      <c r="E26" s="116"/>
      <c r="F26" s="116"/>
      <c r="G26" s="116"/>
      <c r="H26" s="116"/>
    </row>
    <row r="27" spans="1:11" s="40" customFormat="1" x14ac:dyDescent="0.25">
      <c r="A27" s="103" t="s">
        <v>734</v>
      </c>
      <c r="C27" s="100" t="s">
        <v>30</v>
      </c>
      <c r="D27" s="118" t="s">
        <v>731</v>
      </c>
      <c r="E27" s="118"/>
      <c r="F27" s="118"/>
      <c r="G27" s="118"/>
      <c r="H27" s="122"/>
      <c r="I27" s="122"/>
      <c r="J27" s="100"/>
      <c r="K27" s="100"/>
    </row>
    <row r="28" spans="1:11" s="40" customFormat="1" x14ac:dyDescent="0.25">
      <c r="A28" s="105" t="s">
        <v>738</v>
      </c>
      <c r="C28" s="105" t="s">
        <v>740</v>
      </c>
      <c r="F28" s="105" t="s">
        <v>741</v>
      </c>
    </row>
    <row r="29" spans="1:11" x14ac:dyDescent="0.25">
      <c r="H29" s="1" t="s">
        <v>401</v>
      </c>
    </row>
  </sheetData>
  <mergeCells count="6">
    <mergeCell ref="A5:H5"/>
    <mergeCell ref="A6:H6"/>
    <mergeCell ref="A7:H7"/>
    <mergeCell ref="D26:H26"/>
    <mergeCell ref="D27:G27"/>
    <mergeCell ref="H27:I27"/>
  </mergeCells>
  <printOptions horizontalCentered="1"/>
  <pageMargins left="0.25" right="0.25" top="0.75" bottom="0.75" header="0.3" footer="0.3"/>
  <pageSetup paperSize="5" scale="9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Empleados</vt:lpstr>
      <vt:lpstr>Seguridad</vt:lpstr>
      <vt:lpstr>Dieta</vt:lpstr>
      <vt:lpstr>Compensación</vt:lpstr>
      <vt:lpstr>Remanente Seguridad Diciembre </vt:lpstr>
      <vt:lpstr>Compensación!Área_de_impresión</vt:lpstr>
      <vt:lpstr>Dieta!Área_de_impresión</vt:lpstr>
      <vt:lpstr>Empleados!Área_de_impresión</vt:lpstr>
      <vt:lpstr>'Remanente Seguridad Diciembre '!Área_de_impresión</vt:lpstr>
      <vt:lpstr>Seguridad!Área_de_impresión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Jose Cuello de La Cruz</cp:lastModifiedBy>
  <cp:lastPrinted>2019-01-17T15:18:57Z</cp:lastPrinted>
  <dcterms:created xsi:type="dcterms:W3CDTF">2018-01-17T14:11:39Z</dcterms:created>
  <dcterms:modified xsi:type="dcterms:W3CDTF">2019-02-01T16:35:25Z</dcterms:modified>
</cp:coreProperties>
</file>