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04- INGRESOS-EGRESOS\Ingresos y Egresos 2025\"/>
    </mc:Choice>
  </mc:AlternateContent>
  <bookViews>
    <workbookView xWindow="0" yWindow="0" windowWidth="28800" windowHeight="11700" tabRatio="597"/>
  </bookViews>
  <sheets>
    <sheet name="Febrero  2025" sheetId="1" r:id="rId1"/>
  </sheets>
  <definedNames>
    <definedName name="_xlnm._FilterDatabase" localSheetId="0" hidden="1">'Febrero  2025'!$A$12:$G$138</definedName>
    <definedName name="_xlnm.Print_Area" localSheetId="0">'Febrero  2025'!$A$1:$F$145</definedName>
    <definedName name="_xlnm.Print_Titles" localSheetId="0">'Febrero  2025'!$1:$12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4" i="1" l="1"/>
  <c r="F105" i="1"/>
  <c r="F106" i="1"/>
  <c r="F107" i="1" s="1"/>
  <c r="E138" i="1" l="1"/>
  <c r="F14" i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l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6" i="1" s="1"/>
  <c r="F135" i="1" s="1"/>
  <c r="F134" i="1" s="1"/>
  <c r="F133" i="1" s="1"/>
  <c r="F132" i="1" s="1"/>
  <c r="F131" i="1" s="1"/>
  <c r="F137" i="1" s="1"/>
  <c r="D138" i="1"/>
  <c r="F138" i="1" l="1"/>
</calcChain>
</file>

<file path=xl/sharedStrings.xml><?xml version="1.0" encoding="utf-8"?>
<sst xmlns="http://schemas.openxmlformats.org/spreadsheetml/2006/main" count="255" uniqueCount="240">
  <si>
    <t>Débito</t>
  </si>
  <si>
    <t>Descripción</t>
  </si>
  <si>
    <t>Ck/Transf.</t>
  </si>
  <si>
    <t>Fecha</t>
  </si>
  <si>
    <t>VALOR EN RD$</t>
  </si>
  <si>
    <t>DIRECCIÓN FINANCIERA</t>
  </si>
  <si>
    <t xml:space="preserve"> Balance </t>
  </si>
  <si>
    <t>TRIBUNAL SUPERIOR ELECTORAL</t>
  </si>
  <si>
    <t>Balance Inicial</t>
  </si>
  <si>
    <t>INGRESOS y EGRESOS</t>
  </si>
  <si>
    <t>Totales</t>
  </si>
  <si>
    <t>Dilannia Taveras Nuñez</t>
  </si>
  <si>
    <t>Taina Ameye Perez</t>
  </si>
  <si>
    <t>Alexi Martínez Olivo</t>
  </si>
  <si>
    <t xml:space="preserve">           Revisado por:</t>
  </si>
  <si>
    <t xml:space="preserve">        Autorizado por:</t>
  </si>
  <si>
    <t xml:space="preserve">      Analista II</t>
  </si>
  <si>
    <t xml:space="preserve"> Director Financiero</t>
  </si>
  <si>
    <t>Mildred Zapata (Cheque Liquidable)</t>
  </si>
  <si>
    <t>Lucille Susana Salcedo Olivero (Cheque Liquidable)</t>
  </si>
  <si>
    <t>Calina Beltre  Gonzalez (Cheque Liquidable)</t>
  </si>
  <si>
    <t>Mirla V. Sanchez Noble (Cheque Liquidable)</t>
  </si>
  <si>
    <t>Maryam Athill Gomez (Cheque Liquidable)</t>
  </si>
  <si>
    <t xml:space="preserve">  Enc.  de contabilidad</t>
  </si>
  <si>
    <t xml:space="preserve">          Preparado por:</t>
  </si>
  <si>
    <t>Crédito</t>
  </si>
  <si>
    <t>P A Catering Srl</t>
  </si>
  <si>
    <t>Agua Planeta Azul</t>
  </si>
  <si>
    <t>All Office Solutions Ts Sr</t>
  </si>
  <si>
    <t>Comisiones Bancarias</t>
  </si>
  <si>
    <t>F M P Service Technologi S</t>
  </si>
  <si>
    <t>Instituto Postal Dominicano (Inposdom)</t>
  </si>
  <si>
    <t>del 01 al 28 de febrero del 2025</t>
  </si>
  <si>
    <t>Ck- 10276</t>
  </si>
  <si>
    <t>Ck- 10277</t>
  </si>
  <si>
    <t>Ck- 10278</t>
  </si>
  <si>
    <t>Ck- 10279</t>
  </si>
  <si>
    <t>Ck- 10280</t>
  </si>
  <si>
    <t>Ck- 10281</t>
  </si>
  <si>
    <t>Zaira R. Pichardo Ponce de Leon (cheque liquidable)</t>
  </si>
  <si>
    <t>NI-021</t>
  </si>
  <si>
    <t>TR-057</t>
  </si>
  <si>
    <t>Humanos Seguros, SA</t>
  </si>
  <si>
    <t>TR-060</t>
  </si>
  <si>
    <t>TR-061</t>
  </si>
  <si>
    <t>Distribuidora Lagares, Sr</t>
  </si>
  <si>
    <t>TR-054</t>
  </si>
  <si>
    <t>TR-055</t>
  </si>
  <si>
    <t>TR-053</t>
  </si>
  <si>
    <t>Seti &amp; Sidif Dominicana S</t>
  </si>
  <si>
    <t>NI-029</t>
  </si>
  <si>
    <t>7Am Agencia Multimedia Srl</t>
  </si>
  <si>
    <t>TR-059</t>
  </si>
  <si>
    <t>CD-02</t>
  </si>
  <si>
    <t>Gastos de bolsillo a magistrada para participar en el programa Observacion Electoral elecciones Ecuador del 05 al 10 de febrero 2025.</t>
  </si>
  <si>
    <t>NI-030</t>
  </si>
  <si>
    <t>NI-031</t>
  </si>
  <si>
    <t>TR-056</t>
  </si>
  <si>
    <t>BH Mobiliario Srl</t>
  </si>
  <si>
    <t>TR-058</t>
  </si>
  <si>
    <t>NI-036</t>
  </si>
  <si>
    <t>NI-032</t>
  </si>
  <si>
    <t>NI-033</t>
  </si>
  <si>
    <t>NI-034</t>
  </si>
  <si>
    <t>Dieta al personal por jornada extraordinaria en taller el 31/01/2025</t>
  </si>
  <si>
    <t>NI-035</t>
  </si>
  <si>
    <t>Dieta al personal de mayordomia por labor el 31/01/2025</t>
  </si>
  <si>
    <t>NI-041</t>
  </si>
  <si>
    <t>Dieta por soporte en mantenimientos menores y planta fisica del 22 al 25 d enero 2025</t>
  </si>
  <si>
    <t>NI-042</t>
  </si>
  <si>
    <t>TR-069</t>
  </si>
  <si>
    <t>TR-064</t>
  </si>
  <si>
    <t>Comunicaciones Y Redes De</t>
  </si>
  <si>
    <t>TR-065</t>
  </si>
  <si>
    <t>Sinergit S.A.</t>
  </si>
  <si>
    <t>TR-062</t>
  </si>
  <si>
    <t>Delta Comercial S A</t>
  </si>
  <si>
    <t>TR-063</t>
  </si>
  <si>
    <t>Avansi Srl</t>
  </si>
  <si>
    <t>TR-068</t>
  </si>
  <si>
    <t>Richard Alfredo Rosario</t>
  </si>
  <si>
    <t>TR-066</t>
  </si>
  <si>
    <t>Ceo Solutions Co Srl</t>
  </si>
  <si>
    <t>TR-067</t>
  </si>
  <si>
    <t>Nestevez Servicios De Comu</t>
  </si>
  <si>
    <t>TR-070</t>
  </si>
  <si>
    <t>Magna Motors S A</t>
  </si>
  <si>
    <t>NI-043</t>
  </si>
  <si>
    <t>Dieta al personal militar y choferes que brindan soporte a los magistrados enero 2025</t>
  </si>
  <si>
    <t>NI-044</t>
  </si>
  <si>
    <t>NI-045</t>
  </si>
  <si>
    <t>NI-046</t>
  </si>
  <si>
    <t>Dieta al personal que brindo soporte en los trabajos de cambio de swich los dias 7 y 8 de diciembre 2024</t>
  </si>
  <si>
    <t>NI-050</t>
  </si>
  <si>
    <t>NI-052</t>
  </si>
  <si>
    <t>NI-051</t>
  </si>
  <si>
    <t>TR-075</t>
  </si>
  <si>
    <t>TR-073</t>
  </si>
  <si>
    <t>TR-074</t>
  </si>
  <si>
    <t>TR-082</t>
  </si>
  <si>
    <t>Edenorte Dominicana S A</t>
  </si>
  <si>
    <t>TR-079</t>
  </si>
  <si>
    <t>TR-084</t>
  </si>
  <si>
    <t>TR-078</t>
  </si>
  <si>
    <t>TR-072</t>
  </si>
  <si>
    <t>Viamar S A</t>
  </si>
  <si>
    <t>TR-083</t>
  </si>
  <si>
    <t>Inversiones Inogar Srl</t>
  </si>
  <si>
    <t>TR-081</t>
  </si>
  <si>
    <t>Gtg Industrial Srl</t>
  </si>
  <si>
    <t>TR-077</t>
  </si>
  <si>
    <t>Trovasa Hand Wash Srl</t>
  </si>
  <si>
    <t>TR-071</t>
  </si>
  <si>
    <t>Inversiones Azul Del Este</t>
  </si>
  <si>
    <t>TR-076</t>
  </si>
  <si>
    <t>Mu Kien Adriana Sang</t>
  </si>
  <si>
    <t>TR-086</t>
  </si>
  <si>
    <t>Mirian Altagracia Encarna</t>
  </si>
  <si>
    <t>TR-085</t>
  </si>
  <si>
    <t>TR-087</t>
  </si>
  <si>
    <t>TR-088</t>
  </si>
  <si>
    <t>Compuoffice Dominicana Srl</t>
  </si>
  <si>
    <t>Asignacion presupuestaria Fondo Proyecto de Construccion</t>
  </si>
  <si>
    <t>TR-080</t>
  </si>
  <si>
    <t>Samuel Sanchez Severino</t>
  </si>
  <si>
    <t>NI-053</t>
  </si>
  <si>
    <t>TR-089</t>
  </si>
  <si>
    <t>TR-090</t>
  </si>
  <si>
    <t>Inversiones Azul del Este Dominicana</t>
  </si>
  <si>
    <t>NI-047</t>
  </si>
  <si>
    <t>NI-037</t>
  </si>
  <si>
    <t>NI-039</t>
  </si>
  <si>
    <t>NI-040</t>
  </si>
  <si>
    <t>NI-038</t>
  </si>
  <si>
    <t>NI-048</t>
  </si>
  <si>
    <t>NI-049</t>
  </si>
  <si>
    <t xml:space="preserve">Pago dias laborados a Vladimir Solano </t>
  </si>
  <si>
    <t>NI-059</t>
  </si>
  <si>
    <t>NI-055</t>
  </si>
  <si>
    <t>Transferencia entre cuentas del TSE Fondo para proyecto de construcción y mobiliario de la obra de la sede del TSE 5to pago</t>
  </si>
  <si>
    <t>NI-054</t>
  </si>
  <si>
    <t>NI-056</t>
  </si>
  <si>
    <t>Dieta a Domitilio Herrera por brindar asistencia en horario extendido los dias 23 y 29 de enero 2025</t>
  </si>
  <si>
    <t>NI-057</t>
  </si>
  <si>
    <t>Dieta a mensajeros mes de febrero 2025</t>
  </si>
  <si>
    <t>NI-058</t>
  </si>
  <si>
    <t>TR-091</t>
  </si>
  <si>
    <t>Big Films,Srl</t>
  </si>
  <si>
    <t>TR-092</t>
  </si>
  <si>
    <t>TR-097</t>
  </si>
  <si>
    <t>Unique Management Solution</t>
  </si>
  <si>
    <t>TR-094</t>
  </si>
  <si>
    <t>Prolimpiso Srl</t>
  </si>
  <si>
    <t>TR-095</t>
  </si>
  <si>
    <t>Amaram Enterprise Srl</t>
  </si>
  <si>
    <t>TR-096</t>
  </si>
  <si>
    <t>TR-093</t>
  </si>
  <si>
    <t>Centroxpert Ste Srl</t>
  </si>
  <si>
    <t>TR-099</t>
  </si>
  <si>
    <t>NI-060</t>
  </si>
  <si>
    <t>Dieta a personal por laborar tanda extendida los dias 13 y 17 de febrero 2025</t>
  </si>
  <si>
    <t>NI-064</t>
  </si>
  <si>
    <t>NI-062</t>
  </si>
  <si>
    <t>Fondo de prevision Social Jueces y Juezas del TSE febrero 2025</t>
  </si>
  <si>
    <t>NI-065</t>
  </si>
  <si>
    <t>Cooperativa de Ahorro , Credito y Servicios Multiples COOPTSE febrero 2025</t>
  </si>
  <si>
    <t>TR-101</t>
  </si>
  <si>
    <t>NI-063</t>
  </si>
  <si>
    <t>Cooperativa Nacional de Servicios Judiciales COOPNASEJU febrero 2025</t>
  </si>
  <si>
    <t>TR-102</t>
  </si>
  <si>
    <t>H Y L S A</t>
  </si>
  <si>
    <t>TR-098</t>
  </si>
  <si>
    <t>Editora Listin Diario, Sa</t>
  </si>
  <si>
    <t>TR-100</t>
  </si>
  <si>
    <t>Disla Uribe Koncepto Srl</t>
  </si>
  <si>
    <t>NI-061</t>
  </si>
  <si>
    <t>NI-068</t>
  </si>
  <si>
    <t>Viático al personal que brindó asistencia en Taller el dia 26/02/2025</t>
  </si>
  <si>
    <t>NI-067</t>
  </si>
  <si>
    <t>TR-107</t>
  </si>
  <si>
    <t>TR-105</t>
  </si>
  <si>
    <t>Svg Print And Tech Srl</t>
  </si>
  <si>
    <t>TR-103</t>
  </si>
  <si>
    <t>Inversiones Tejeda Valera</t>
  </si>
  <si>
    <t>TR-106</t>
  </si>
  <si>
    <t>Humano Seguros, SA</t>
  </si>
  <si>
    <t>Lia Carolina Biaggi Sangiovanni (Fondo Previsional De Jueces Tse )</t>
  </si>
  <si>
    <t>Giovanni Alfredo Biaggi Sangiovanni (Fondo Previsional De Juueces Tse)</t>
  </si>
  <si>
    <t>Ck-10282</t>
  </si>
  <si>
    <t>Ck-10283</t>
  </si>
  <si>
    <t>Ck-10284</t>
  </si>
  <si>
    <t>Ck-10285</t>
  </si>
  <si>
    <t>Ck-10286</t>
  </si>
  <si>
    <t>Arlnold Bryam Emmanuel Peña Peña (Compens. Económica Renuncia)</t>
  </si>
  <si>
    <t>Gobernacion Civil Prov de Santiago</t>
  </si>
  <si>
    <t>Varga S Servicios de Catering</t>
  </si>
  <si>
    <t>Depósito- Sobrante Ck 10268</t>
  </si>
  <si>
    <t>Depósito- Sobrante Ck 10267</t>
  </si>
  <si>
    <t>Depósito- Sobrante Ck 10269</t>
  </si>
  <si>
    <t>Depósito- Sobrante Ck-10264</t>
  </si>
  <si>
    <t>Depósito- Sobrante Ck-10265</t>
  </si>
  <si>
    <t>Depósito- Sobrante Ck-10266</t>
  </si>
  <si>
    <t>Depósito- Dev Diferencia Bono Vacacional</t>
  </si>
  <si>
    <t>Depósito- Devolucion Tr-26 Inversiones</t>
  </si>
  <si>
    <t>Unión Interamericana de Organismos Electorales UNIORE</t>
  </si>
  <si>
    <t>Viático al personal por traslado a la Oficina servicio al Ciudadano Santiago el 28/01/2025</t>
  </si>
  <si>
    <t>Viático al personal de inspectoria por traslado a provincias el dia 06/02/2025</t>
  </si>
  <si>
    <t>Viático al personal de inspectoria por traslado a provincias el dia 07/02/2025</t>
  </si>
  <si>
    <t>Viático al personal de inspectoria por traslado a provincias el dia 05/02/2025</t>
  </si>
  <si>
    <t>Viático Pedro Baez por traslado  a provincia el 03/02/2025</t>
  </si>
  <si>
    <t>Viático a colaboradores que participaron en taller el dia 08/02/02025</t>
  </si>
  <si>
    <t>Viático al personal de inspectoria por traslado a provincias el dia 13/02/2025</t>
  </si>
  <si>
    <t>Viático al personal de inspectoria por traslado a provincias el dia 19/02/2025</t>
  </si>
  <si>
    <t>Viático al personal de inspectoria por traslado a provincias el dia 21/02/2025</t>
  </si>
  <si>
    <t>Viático al personal de inspectoria por traslado a provincias el dia 25/02/2025</t>
  </si>
  <si>
    <t>Compensación especial labor extraordinaria servidores fijos febrero 2025</t>
  </si>
  <si>
    <t>Dirección General de Impuestos Internos IR3</t>
  </si>
  <si>
    <t>Dirección General de Impuestos Internos IR-17</t>
  </si>
  <si>
    <t>Dirección General de Impuestos Internos IT1</t>
  </si>
  <si>
    <t>Liliany M. Linares (Caja Chica De La Dirección Administrativa)</t>
  </si>
  <si>
    <t>Nómina Bono Vacacional Febrero 2025</t>
  </si>
  <si>
    <t>Nómina varios Honorarios por servicios prestados enero 2025  representante en EEUU y Puerto Rico.</t>
  </si>
  <si>
    <t>Nómina Honorarios por servicios prestados enero 2025 Emmanuel Zorrilla representante en España.</t>
  </si>
  <si>
    <t>Nómina servidores fijos febrero 2025</t>
  </si>
  <si>
    <t>Nómina Honorarios Profesionales Marisol Tobal febrero 2025</t>
  </si>
  <si>
    <t>Nómina Dieta Voces febrero 2025</t>
  </si>
  <si>
    <t>Nómina dieta protocolo febrero 2025</t>
  </si>
  <si>
    <t>Nómina dieta jueces suplentes febrero 2025</t>
  </si>
  <si>
    <t>Nómina Compensación Militar febrero 2025</t>
  </si>
  <si>
    <t>Reembolso a Erika Perez por pago 50% capacitacion Programa Coaching Organizacional</t>
  </si>
  <si>
    <t>Servicios Empresariales Canaan</t>
  </si>
  <si>
    <t>Pago varios por traslado a actividades del TSE, del 14 al 17 de enero 2025</t>
  </si>
  <si>
    <t>Compania Dominicana de Teléfono</t>
  </si>
  <si>
    <t>Angelica Marcela Lalondriz</t>
  </si>
  <si>
    <t>Grupo Diario Libre, SA</t>
  </si>
  <si>
    <t>Débito Pago Prestamo empleado feliz Arnold Peña</t>
  </si>
  <si>
    <t>Tesorería de la Seguridad Social Febrero 2025</t>
  </si>
  <si>
    <t>Pedro Apolinar Mencia Ramirez</t>
  </si>
  <si>
    <t>Clima Control Y Const. Climcom</t>
  </si>
  <si>
    <t>Asignacion presupuestaria mensual y proyecto de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</si>
</sst>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" borderId="8" applyNumberFormat="0" applyAlignment="0" applyProtection="0"/>
    <xf numFmtId="0" fontId="15" fillId="21" borderId="9" applyNumberFormat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8" applyNumberFormat="0" applyAlignment="0" applyProtection="0"/>
    <xf numFmtId="0" fontId="22" fillId="0" borderId="10" applyNumberFormat="0" applyFill="0" applyAlignment="0" applyProtection="0"/>
    <xf numFmtId="0" fontId="23" fillId="22" borderId="0" applyNumberFormat="0" applyBorder="0" applyAlignment="0" applyProtection="0"/>
    <xf numFmtId="0" fontId="8" fillId="23" borderId="14" applyNumberFormat="0" applyFont="0" applyAlignment="0" applyProtection="0"/>
    <xf numFmtId="0" fontId="24" fillId="2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Fill="1" applyBorder="1" applyAlignment="1">
      <alignment horizontal="left" vertical="top"/>
    </xf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14" fontId="5" fillId="0" borderId="2" xfId="1" applyNumberFormat="1" applyFont="1" applyFill="1" applyBorder="1" applyAlignment="1">
      <alignment horizontal="left"/>
    </xf>
    <xf numFmtId="43" fontId="5" fillId="0" borderId="2" xfId="1" applyFont="1" applyFill="1" applyBorder="1" applyAlignment="1">
      <alignment horizontal="left"/>
    </xf>
    <xf numFmtId="0" fontId="6" fillId="0" borderId="0" xfId="0" applyFont="1" applyFill="1"/>
    <xf numFmtId="43" fontId="2" fillId="0" borderId="0" xfId="1" applyFont="1" applyFill="1" applyAlignment="1"/>
    <xf numFmtId="43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14" fontId="4" fillId="0" borderId="0" xfId="0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left"/>
    </xf>
    <xf numFmtId="1" fontId="5" fillId="0" borderId="2" xfId="1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43" fontId="2" fillId="0" borderId="0" xfId="1" applyFont="1" applyFill="1" applyAlignment="1">
      <alignment horizontal="right"/>
    </xf>
    <xf numFmtId="1" fontId="5" fillId="0" borderId="6" xfId="1" applyNumberFormat="1" applyFont="1" applyFill="1" applyBorder="1" applyAlignment="1">
      <alignment horizontal="left"/>
    </xf>
    <xf numFmtId="43" fontId="5" fillId="0" borderId="6" xfId="1" applyFont="1" applyFill="1" applyBorder="1" applyAlignment="1">
      <alignment horizontal="left"/>
    </xf>
    <xf numFmtId="43" fontId="5" fillId="0" borderId="6" xfId="1" applyFont="1" applyFill="1" applyBorder="1" applyAlignment="1">
      <alignment horizontal="right"/>
    </xf>
    <xf numFmtId="43" fontId="5" fillId="0" borderId="6" xfId="1" applyFont="1" applyFill="1" applyBorder="1" applyAlignment="1"/>
    <xf numFmtId="43" fontId="5" fillId="0" borderId="7" xfId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4" fontId="5" fillId="0" borderId="6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43" fontId="2" fillId="0" borderId="1" xfId="1" applyFont="1" applyFill="1" applyBorder="1" applyAlignment="1">
      <alignment horizontal="center"/>
    </xf>
    <xf numFmtId="43" fontId="5" fillId="0" borderId="3" xfId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/>
    </xf>
    <xf numFmtId="43" fontId="4" fillId="0" borderId="1" xfId="1" applyFont="1" applyFill="1" applyBorder="1" applyAlignment="1">
      <alignment horizontal="right"/>
    </xf>
    <xf numFmtId="43" fontId="2" fillId="0" borderId="1" xfId="1" applyFont="1" applyFill="1" applyBorder="1" applyAlignment="1">
      <alignment horizontal="center"/>
    </xf>
    <xf numFmtId="43" fontId="4" fillId="0" borderId="1" xfId="1" applyFont="1" applyFill="1" applyBorder="1" applyAlignment="1"/>
    <xf numFmtId="43" fontId="2" fillId="0" borderId="0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165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43" fontId="4" fillId="0" borderId="0" xfId="1" applyFont="1" applyFill="1" applyBorder="1" applyAlignment="1">
      <alignment horizontal="right"/>
    </xf>
    <xf numFmtId="43" fontId="4" fillId="0" borderId="0" xfId="1" applyFont="1" applyFill="1" applyBorder="1" applyAlignment="1"/>
    <xf numFmtId="0" fontId="0" fillId="0" borderId="0" xfId="0"/>
    <xf numFmtId="0" fontId="2" fillId="0" borderId="0" xfId="0" applyFont="1" applyFill="1"/>
    <xf numFmtId="43" fontId="2" fillId="0" borderId="0" xfId="1" applyFont="1" applyFill="1" applyBorder="1" applyAlignment="1">
      <alignment horizontal="right"/>
    </xf>
    <xf numFmtId="1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28" fillId="24" borderId="1" xfId="0" applyFont="1" applyFill="1" applyBorder="1" applyAlignment="1">
      <alignment wrapText="1"/>
    </xf>
    <xf numFmtId="43" fontId="28" fillId="24" borderId="1" xfId="1" applyFont="1" applyFill="1" applyBorder="1" applyAlignment="1"/>
    <xf numFmtId="43" fontId="28" fillId="24" borderId="1" xfId="1" applyFont="1" applyFill="1" applyBorder="1" applyAlignment="1">
      <alignment horizontal="right" wrapText="1"/>
    </xf>
    <xf numFmtId="14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43" fontId="29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43" fontId="2" fillId="0" borderId="0" xfId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43" fontId="30" fillId="0" borderId="0" xfId="1" applyFont="1" applyFill="1" applyBorder="1" applyAlignment="1">
      <alignment horizontal="center"/>
    </xf>
    <xf numFmtId="43" fontId="0" fillId="0" borderId="0" xfId="1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43" fontId="2" fillId="0" borderId="0" xfId="1" applyFont="1" applyFill="1"/>
    <xf numFmtId="43" fontId="5" fillId="0" borderId="4" xfId="1" applyFont="1" applyFill="1" applyBorder="1" applyAlignment="1">
      <alignment horizontal="right"/>
    </xf>
    <xf numFmtId="40" fontId="7" fillId="0" borderId="0" xfId="2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40" fontId="7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43" fontId="6" fillId="0" borderId="1" xfId="1" applyFont="1" applyFill="1" applyBorder="1"/>
    <xf numFmtId="43" fontId="6" fillId="0" borderId="0" xfId="1" applyFont="1" applyFill="1"/>
  </cellXfs>
  <cellStyles count="71"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Calculation" xfId="55"/>
    <cellStyle name="Check Cell" xfId="56"/>
    <cellStyle name="Comma 2" xfId="3"/>
    <cellStyle name="Comma 2 2" xfId="4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Hipervínculo 2" xfId="5"/>
    <cellStyle name="Hipervínculo 3" xfId="28"/>
    <cellStyle name="Input" xfId="63"/>
    <cellStyle name="Linked Cell" xfId="64"/>
    <cellStyle name="Millares" xfId="1" builtinId="3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6"/>
    <cellStyle name="Moneda 2" xfId="16"/>
    <cellStyle name="Moneda 3" xfId="15"/>
    <cellStyle name="Neutral 2" xfId="65"/>
    <cellStyle name="Normal" xfId="0" builtinId="0"/>
    <cellStyle name="Normal 13" xfId="17"/>
    <cellStyle name="Normal 2" xfId="2"/>
    <cellStyle name="Normal 2 10" xfId="18"/>
    <cellStyle name="Normal 2 2" xfId="19"/>
    <cellStyle name="Normal 2 2 2" xfId="20"/>
    <cellStyle name="Normal 2 3" xfId="21"/>
    <cellStyle name="Normal 2 4" xfId="22"/>
    <cellStyle name="Normal 3" xfId="23"/>
    <cellStyle name="Normal 3 2" xfId="24"/>
    <cellStyle name="Normal 4" xfId="25"/>
    <cellStyle name="Normal 5" xfId="26"/>
    <cellStyle name="Normal 6" xfId="29"/>
    <cellStyle name="Normal 8 4" xfId="27"/>
    <cellStyle name="Note" xfId="66"/>
    <cellStyle name="Output" xfId="67"/>
    <cellStyle name="Title" xfId="68"/>
    <cellStyle name="Total 2" xfId="69"/>
    <cellStyle name="Warning Text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4389896</xdr:colOff>
      <xdr:row>0</xdr:row>
      <xdr:rowOff>149962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9110" y="149962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5"/>
  <sheetViews>
    <sheetView showGridLines="0" tabSelected="1" view="pageBreakPreview" zoomScale="50" zoomScaleNormal="50" zoomScaleSheetLayoutView="50" workbookViewId="0">
      <selection activeCell="D150" sqref="D150"/>
    </sheetView>
  </sheetViews>
  <sheetFormatPr baseColWidth="10" defaultColWidth="32.7109375" defaultRowHeight="30.75" x14ac:dyDescent="0.45"/>
  <cols>
    <col min="1" max="1" width="26" style="10" customWidth="1"/>
    <col min="2" max="2" width="50.5703125" style="15" customWidth="1"/>
    <col min="3" max="3" width="111.5703125" style="11" customWidth="1"/>
    <col min="4" max="4" width="37.140625" style="16" customWidth="1"/>
    <col min="5" max="5" width="35.85546875" style="8" customWidth="1"/>
    <col min="6" max="6" width="37.140625" style="4" customWidth="1"/>
    <col min="7" max="7" width="34.140625" style="4" bestFit="1" customWidth="1"/>
    <col min="8" max="16384" width="32.7109375" style="4"/>
  </cols>
  <sheetData>
    <row r="1" spans="1:6" ht="20.100000000000001" customHeight="1" x14ac:dyDescent="0.45">
      <c r="A1" s="2"/>
      <c r="B1" s="13"/>
      <c r="C1" s="3"/>
      <c r="D1" s="41"/>
      <c r="E1" s="9"/>
    </row>
    <row r="2" spans="1:6" ht="20.100000000000001" customHeight="1" x14ac:dyDescent="0.45">
      <c r="A2" s="12"/>
      <c r="B2" s="13"/>
      <c r="C2" s="3"/>
      <c r="D2" s="41"/>
      <c r="E2" s="9"/>
    </row>
    <row r="3" spans="1:6" ht="20.100000000000001" customHeight="1" x14ac:dyDescent="0.45">
      <c r="A3" s="2"/>
      <c r="B3" s="13"/>
      <c r="C3" s="3"/>
      <c r="D3" s="41"/>
      <c r="E3" s="9"/>
    </row>
    <row r="4" spans="1:6" ht="19.5" customHeight="1" x14ac:dyDescent="0.45">
      <c r="A4" s="2"/>
      <c r="B4" s="13"/>
      <c r="C4" s="3"/>
      <c r="D4" s="41"/>
      <c r="E4" s="9"/>
    </row>
    <row r="5" spans="1:6" ht="20.100000000000001" customHeight="1" x14ac:dyDescent="0.45">
      <c r="A5" s="2"/>
      <c r="B5" s="13"/>
      <c r="C5" s="3"/>
      <c r="D5" s="41"/>
      <c r="E5" s="9"/>
    </row>
    <row r="6" spans="1:6" ht="31.5" customHeight="1" x14ac:dyDescent="0.45">
      <c r="A6" s="59" t="s">
        <v>7</v>
      </c>
      <c r="B6" s="59"/>
      <c r="C6" s="59"/>
      <c r="D6" s="59"/>
      <c r="E6" s="59"/>
      <c r="F6" s="59"/>
    </row>
    <row r="7" spans="1:6" ht="31.5" customHeight="1" x14ac:dyDescent="0.45">
      <c r="A7" s="60" t="s">
        <v>5</v>
      </c>
      <c r="B7" s="60"/>
      <c r="C7" s="60"/>
      <c r="D7" s="60"/>
      <c r="E7" s="60"/>
      <c r="F7" s="60"/>
    </row>
    <row r="8" spans="1:6" ht="25.5" customHeight="1" x14ac:dyDescent="0.45">
      <c r="A8" s="61" t="s">
        <v>9</v>
      </c>
      <c r="B8" s="61"/>
      <c r="C8" s="61"/>
      <c r="D8" s="61"/>
      <c r="E8" s="61"/>
      <c r="F8" s="61"/>
    </row>
    <row r="9" spans="1:6" ht="25.5" customHeight="1" x14ac:dyDescent="0.45">
      <c r="A9" s="62" t="s">
        <v>32</v>
      </c>
      <c r="B9" s="62"/>
      <c r="C9" s="62"/>
      <c r="D9" s="62"/>
      <c r="E9" s="62"/>
      <c r="F9" s="62"/>
    </row>
    <row r="10" spans="1:6" ht="31.5" customHeight="1" thickBot="1" x14ac:dyDescent="0.5">
      <c r="A10" s="63" t="s">
        <v>4</v>
      </c>
      <c r="B10" s="63"/>
      <c r="C10" s="63"/>
      <c r="D10" s="63"/>
      <c r="E10" s="63"/>
      <c r="F10" s="63"/>
    </row>
    <row r="11" spans="1:6" ht="31.5" thickBot="1" x14ac:dyDescent="0.5">
      <c r="A11" s="58"/>
      <c r="B11" s="58"/>
      <c r="C11" s="58"/>
      <c r="D11" s="58"/>
      <c r="E11" s="58"/>
    </row>
    <row r="12" spans="1:6" ht="31.5" thickBot="1" x14ac:dyDescent="0.5">
      <c r="A12" s="5" t="s">
        <v>3</v>
      </c>
      <c r="B12" s="14" t="s">
        <v>2</v>
      </c>
      <c r="C12" s="6" t="s">
        <v>1</v>
      </c>
      <c r="D12" s="26" t="s">
        <v>0</v>
      </c>
      <c r="E12" s="26" t="s">
        <v>25</v>
      </c>
      <c r="F12" s="21" t="s">
        <v>6</v>
      </c>
    </row>
    <row r="13" spans="1:6" ht="36.75" customHeight="1" x14ac:dyDescent="0.45">
      <c r="A13" s="22">
        <v>45689</v>
      </c>
      <c r="B13" s="17"/>
      <c r="C13" s="18" t="s">
        <v>8</v>
      </c>
      <c r="D13" s="19"/>
      <c r="E13" s="20"/>
      <c r="F13" s="23">
        <v>275895316.82999963</v>
      </c>
    </row>
    <row r="14" spans="1:6" ht="38.25" customHeight="1" x14ac:dyDescent="0.45">
      <c r="A14" s="27">
        <v>45691</v>
      </c>
      <c r="B14" s="29" t="s">
        <v>33</v>
      </c>
      <c r="C14" s="34" t="s">
        <v>18</v>
      </c>
      <c r="D14" s="30"/>
      <c r="E14" s="32">
        <v>50000</v>
      </c>
      <c r="F14" s="25">
        <f>F13-E14+D14</f>
        <v>275845316.82999963</v>
      </c>
    </row>
    <row r="15" spans="1:6" s="7" customFormat="1" ht="38.25" customHeight="1" x14ac:dyDescent="0.45">
      <c r="A15" s="27">
        <v>45691</v>
      </c>
      <c r="B15" s="29" t="s">
        <v>34</v>
      </c>
      <c r="C15" s="34" t="s">
        <v>19</v>
      </c>
      <c r="D15" s="30"/>
      <c r="E15" s="32">
        <v>25000</v>
      </c>
      <c r="F15" s="31">
        <f t="shared" ref="F15:F78" si="0">F14-E15+D15</f>
        <v>275820316.82999963</v>
      </c>
    </row>
    <row r="16" spans="1:6" s="7" customFormat="1" ht="38.25" customHeight="1" x14ac:dyDescent="0.45">
      <c r="A16" s="27">
        <v>45691</v>
      </c>
      <c r="B16" s="29" t="s">
        <v>35</v>
      </c>
      <c r="C16" s="34" t="s">
        <v>20</v>
      </c>
      <c r="D16" s="30"/>
      <c r="E16" s="32">
        <v>25000</v>
      </c>
      <c r="F16" s="31">
        <f t="shared" si="0"/>
        <v>275795316.82999963</v>
      </c>
    </row>
    <row r="17" spans="1:6" s="7" customFormat="1" ht="38.25" customHeight="1" x14ac:dyDescent="0.45">
      <c r="A17" s="27">
        <v>45691</v>
      </c>
      <c r="B17" s="29" t="s">
        <v>36</v>
      </c>
      <c r="C17" s="34" t="s">
        <v>21</v>
      </c>
      <c r="D17" s="30"/>
      <c r="E17" s="32">
        <v>25000</v>
      </c>
      <c r="F17" s="31">
        <f t="shared" si="0"/>
        <v>275770316.82999963</v>
      </c>
    </row>
    <row r="18" spans="1:6" s="7" customFormat="1" ht="38.25" customHeight="1" x14ac:dyDescent="0.45">
      <c r="A18" s="27">
        <v>45691</v>
      </c>
      <c r="B18" s="29" t="s">
        <v>37</v>
      </c>
      <c r="C18" s="34" t="s">
        <v>39</v>
      </c>
      <c r="D18" s="30"/>
      <c r="E18" s="32">
        <v>25000</v>
      </c>
      <c r="F18" s="31">
        <f t="shared" si="0"/>
        <v>275745316.82999963</v>
      </c>
    </row>
    <row r="19" spans="1:6" s="7" customFormat="1" ht="38.25" customHeight="1" x14ac:dyDescent="0.45">
      <c r="A19" s="27">
        <v>45691</v>
      </c>
      <c r="B19" s="29" t="s">
        <v>38</v>
      </c>
      <c r="C19" s="34" t="s">
        <v>22</v>
      </c>
      <c r="D19" s="30"/>
      <c r="E19" s="32">
        <v>25000</v>
      </c>
      <c r="F19" s="31">
        <f t="shared" si="0"/>
        <v>275720316.82999963</v>
      </c>
    </row>
    <row r="20" spans="1:6" s="7" customFormat="1" ht="38.25" customHeight="1" x14ac:dyDescent="0.45">
      <c r="A20" s="27">
        <v>45691</v>
      </c>
      <c r="B20" s="29" t="s">
        <v>40</v>
      </c>
      <c r="C20" s="56" t="s">
        <v>220</v>
      </c>
      <c r="D20" s="64"/>
      <c r="E20" s="30">
        <v>2721749.6</v>
      </c>
      <c r="F20" s="31">
        <f t="shared" si="0"/>
        <v>272998567.2299996</v>
      </c>
    </row>
    <row r="21" spans="1:6" s="7" customFormat="1" ht="38.25" customHeight="1" x14ac:dyDescent="0.45">
      <c r="A21" s="27">
        <v>45691</v>
      </c>
      <c r="B21" s="29" t="s">
        <v>41</v>
      </c>
      <c r="C21" s="56" t="s">
        <v>42</v>
      </c>
      <c r="D21" s="64"/>
      <c r="E21" s="30">
        <v>4087694.27</v>
      </c>
      <c r="F21" s="31">
        <f t="shared" si="0"/>
        <v>268910872.95999962</v>
      </c>
    </row>
    <row r="22" spans="1:6" s="7" customFormat="1" ht="51.75" customHeight="1" x14ac:dyDescent="0.45">
      <c r="A22" s="27">
        <v>45691</v>
      </c>
      <c r="B22" s="29" t="s">
        <v>43</v>
      </c>
      <c r="C22" s="56" t="s">
        <v>45</v>
      </c>
      <c r="D22" s="30"/>
      <c r="E22" s="32">
        <v>5085</v>
      </c>
      <c r="F22" s="31">
        <f t="shared" si="0"/>
        <v>268905787.95999962</v>
      </c>
    </row>
    <row r="23" spans="1:6" s="7" customFormat="1" ht="51.75" customHeight="1" x14ac:dyDescent="0.45">
      <c r="A23" s="27">
        <v>45691</v>
      </c>
      <c r="B23" s="29" t="s">
        <v>44</v>
      </c>
      <c r="C23" s="56" t="s">
        <v>238</v>
      </c>
      <c r="D23" s="30"/>
      <c r="E23" s="32">
        <v>64410</v>
      </c>
      <c r="F23" s="31">
        <f t="shared" si="0"/>
        <v>268841377.95999962</v>
      </c>
    </row>
    <row r="24" spans="1:6" s="7" customFormat="1" ht="51.75" customHeight="1" x14ac:dyDescent="0.45">
      <c r="A24" s="27">
        <v>45691</v>
      </c>
      <c r="B24" s="29" t="s">
        <v>46</v>
      </c>
      <c r="C24" s="56" t="s">
        <v>195</v>
      </c>
      <c r="D24" s="30"/>
      <c r="E24" s="32">
        <v>200318.92</v>
      </c>
      <c r="F24" s="31">
        <f t="shared" si="0"/>
        <v>268641059.0399996</v>
      </c>
    </row>
    <row r="25" spans="1:6" s="7" customFormat="1" ht="51.75" customHeight="1" x14ac:dyDescent="0.45">
      <c r="A25" s="27">
        <v>45691</v>
      </c>
      <c r="B25" s="29" t="s">
        <v>47</v>
      </c>
      <c r="C25" s="56" t="s">
        <v>49</v>
      </c>
      <c r="D25" s="30"/>
      <c r="E25" s="32">
        <v>129999.37</v>
      </c>
      <c r="F25" s="31">
        <f t="shared" si="0"/>
        <v>268511059.6699996</v>
      </c>
    </row>
    <row r="26" spans="1:6" s="7" customFormat="1" ht="51.75" customHeight="1" x14ac:dyDescent="0.45">
      <c r="A26" s="27">
        <v>45691</v>
      </c>
      <c r="B26" s="29" t="s">
        <v>48</v>
      </c>
      <c r="C26" s="56" t="s">
        <v>51</v>
      </c>
      <c r="D26" s="30"/>
      <c r="E26" s="32">
        <v>180800</v>
      </c>
      <c r="F26" s="31">
        <f t="shared" si="0"/>
        <v>268330259.6699996</v>
      </c>
    </row>
    <row r="27" spans="1:6" s="7" customFormat="1" ht="63.75" customHeight="1" x14ac:dyDescent="0.45">
      <c r="A27" s="27">
        <v>45691</v>
      </c>
      <c r="B27" s="29" t="s">
        <v>50</v>
      </c>
      <c r="C27" s="56" t="s">
        <v>231</v>
      </c>
      <c r="D27" s="30"/>
      <c r="E27" s="32">
        <v>24750</v>
      </c>
      <c r="F27" s="31">
        <f t="shared" si="0"/>
        <v>268305509.6699996</v>
      </c>
    </row>
    <row r="28" spans="1:6" s="7" customFormat="1" ht="51.75" customHeight="1" x14ac:dyDescent="0.45">
      <c r="A28" s="27">
        <v>45691</v>
      </c>
      <c r="B28" s="29" t="s">
        <v>52</v>
      </c>
      <c r="C28" s="56" t="s">
        <v>230</v>
      </c>
      <c r="D28" s="30"/>
      <c r="E28" s="32">
        <v>1692215.83</v>
      </c>
      <c r="F28" s="31">
        <f t="shared" si="0"/>
        <v>266613293.83999959</v>
      </c>
    </row>
    <row r="29" spans="1:6" s="7" customFormat="1" ht="90.75" customHeight="1" x14ac:dyDescent="0.45">
      <c r="A29" s="27">
        <v>45691</v>
      </c>
      <c r="B29" s="29" t="s">
        <v>53</v>
      </c>
      <c r="C29" s="56" t="s">
        <v>54</v>
      </c>
      <c r="D29" s="30"/>
      <c r="E29" s="32">
        <v>112500</v>
      </c>
      <c r="F29" s="31">
        <f t="shared" si="0"/>
        <v>266500793.83999959</v>
      </c>
    </row>
    <row r="30" spans="1:6" s="7" customFormat="1" ht="90.75" customHeight="1" x14ac:dyDescent="0.45">
      <c r="A30" s="27">
        <v>45691</v>
      </c>
      <c r="B30" s="29" t="s">
        <v>55</v>
      </c>
      <c r="C30" s="56" t="s">
        <v>221</v>
      </c>
      <c r="D30" s="30"/>
      <c r="E30" s="32">
        <v>221038.13</v>
      </c>
      <c r="F30" s="31">
        <f t="shared" si="0"/>
        <v>266279755.70999959</v>
      </c>
    </row>
    <row r="31" spans="1:6" s="7" customFormat="1" ht="90.75" customHeight="1" x14ac:dyDescent="0.45">
      <c r="A31" s="27">
        <v>45691</v>
      </c>
      <c r="B31" s="29" t="s">
        <v>56</v>
      </c>
      <c r="C31" s="56" t="s">
        <v>222</v>
      </c>
      <c r="D31" s="30"/>
      <c r="E31" s="32">
        <v>111917.47</v>
      </c>
      <c r="F31" s="31">
        <f t="shared" si="0"/>
        <v>266167838.23999959</v>
      </c>
    </row>
    <row r="32" spans="1:6" s="7" customFormat="1" ht="57.75" customHeight="1" x14ac:dyDescent="0.45">
      <c r="A32" s="27">
        <v>45691</v>
      </c>
      <c r="B32" s="29"/>
      <c r="C32" s="56" t="s">
        <v>196</v>
      </c>
      <c r="D32" s="30">
        <v>1085</v>
      </c>
      <c r="E32" s="32"/>
      <c r="F32" s="31">
        <f t="shared" si="0"/>
        <v>266168923.23999959</v>
      </c>
    </row>
    <row r="33" spans="1:6" s="7" customFormat="1" ht="45.75" customHeight="1" x14ac:dyDescent="0.45">
      <c r="A33" s="27">
        <v>45691</v>
      </c>
      <c r="B33" s="29"/>
      <c r="C33" s="56" t="s">
        <v>197</v>
      </c>
      <c r="D33" s="30">
        <v>3282</v>
      </c>
      <c r="E33" s="32"/>
      <c r="F33" s="31">
        <f t="shared" si="0"/>
        <v>266172205.23999959</v>
      </c>
    </row>
    <row r="34" spans="1:6" s="7" customFormat="1" ht="45.75" customHeight="1" x14ac:dyDescent="0.45">
      <c r="A34" s="27">
        <v>45691</v>
      </c>
      <c r="B34" s="29"/>
      <c r="C34" s="56" t="s">
        <v>198</v>
      </c>
      <c r="D34" s="30">
        <v>4182</v>
      </c>
      <c r="E34" s="32"/>
      <c r="F34" s="31">
        <f t="shared" si="0"/>
        <v>266176387.23999959</v>
      </c>
    </row>
    <row r="35" spans="1:6" s="7" customFormat="1" ht="45.75" customHeight="1" x14ac:dyDescent="0.45">
      <c r="A35" s="27">
        <v>45691</v>
      </c>
      <c r="B35" s="29"/>
      <c r="C35" s="56" t="s">
        <v>199</v>
      </c>
      <c r="D35" s="30">
        <v>33171</v>
      </c>
      <c r="E35" s="32"/>
      <c r="F35" s="31">
        <f t="shared" si="0"/>
        <v>266209558.23999959</v>
      </c>
    </row>
    <row r="36" spans="1:6" s="7" customFormat="1" ht="57.75" customHeight="1" x14ac:dyDescent="0.45">
      <c r="A36" s="27">
        <v>45692</v>
      </c>
      <c r="B36" s="29" t="s">
        <v>57</v>
      </c>
      <c r="C36" s="56" t="s">
        <v>58</v>
      </c>
      <c r="D36" s="30"/>
      <c r="E36" s="32">
        <v>12780.3</v>
      </c>
      <c r="F36" s="31">
        <f t="shared" si="0"/>
        <v>266196777.93999958</v>
      </c>
    </row>
    <row r="37" spans="1:6" s="7" customFormat="1" ht="57.75" customHeight="1" x14ac:dyDescent="0.45">
      <c r="A37" s="27">
        <v>45693</v>
      </c>
      <c r="B37" s="29" t="s">
        <v>59</v>
      </c>
      <c r="C37" s="56" t="s">
        <v>204</v>
      </c>
      <c r="D37" s="30"/>
      <c r="E37" s="32">
        <v>312500</v>
      </c>
      <c r="F37" s="31">
        <f t="shared" si="0"/>
        <v>265884277.93999958</v>
      </c>
    </row>
    <row r="38" spans="1:6" s="7" customFormat="1" ht="57.75" customHeight="1" x14ac:dyDescent="0.45">
      <c r="A38" s="27">
        <v>45693</v>
      </c>
      <c r="B38" s="29"/>
      <c r="C38" s="56" t="s">
        <v>200</v>
      </c>
      <c r="D38" s="30">
        <v>5106</v>
      </c>
      <c r="E38" s="32"/>
      <c r="F38" s="31">
        <f t="shared" si="0"/>
        <v>265889383.93999958</v>
      </c>
    </row>
    <row r="39" spans="1:6" s="7" customFormat="1" ht="57.75" customHeight="1" x14ac:dyDescent="0.45">
      <c r="A39" s="27">
        <v>45693</v>
      </c>
      <c r="B39" s="29"/>
      <c r="C39" s="56" t="s">
        <v>201</v>
      </c>
      <c r="D39" s="30">
        <v>12610</v>
      </c>
      <c r="E39" s="32"/>
      <c r="F39" s="31">
        <f t="shared" si="0"/>
        <v>265901993.93999958</v>
      </c>
    </row>
    <row r="40" spans="1:6" s="7" customFormat="1" ht="45.75" customHeight="1" x14ac:dyDescent="0.45">
      <c r="A40" s="27">
        <v>45693</v>
      </c>
      <c r="B40" s="29"/>
      <c r="C40" s="56" t="s">
        <v>202</v>
      </c>
      <c r="D40" s="30">
        <v>43</v>
      </c>
      <c r="E40" s="32"/>
      <c r="F40" s="31">
        <f t="shared" si="0"/>
        <v>265902036.93999958</v>
      </c>
    </row>
    <row r="41" spans="1:6" s="7" customFormat="1" ht="62.25" customHeight="1" x14ac:dyDescent="0.45">
      <c r="A41" s="27">
        <v>45695</v>
      </c>
      <c r="B41" s="29" t="s">
        <v>60</v>
      </c>
      <c r="C41" s="56" t="s">
        <v>215</v>
      </c>
      <c r="D41" s="30"/>
      <c r="E41" s="32">
        <v>307999.3</v>
      </c>
      <c r="F41" s="31">
        <f t="shared" si="0"/>
        <v>265594037.63999957</v>
      </c>
    </row>
    <row r="42" spans="1:6" s="7" customFormat="1" ht="45.75" customHeight="1" x14ac:dyDescent="0.45">
      <c r="A42" s="27">
        <v>45695</v>
      </c>
      <c r="B42" s="29" t="s">
        <v>61</v>
      </c>
      <c r="C42" s="56" t="s">
        <v>216</v>
      </c>
      <c r="D42" s="30"/>
      <c r="E42" s="32">
        <v>4637445.72</v>
      </c>
      <c r="F42" s="31">
        <f t="shared" si="0"/>
        <v>260956591.91999957</v>
      </c>
    </row>
    <row r="43" spans="1:6" s="7" customFormat="1" ht="45.75" customHeight="1" x14ac:dyDescent="0.45">
      <c r="A43" s="27">
        <v>45695</v>
      </c>
      <c r="B43" s="29"/>
      <c r="C43" s="56" t="s">
        <v>203</v>
      </c>
      <c r="D43" s="30">
        <v>3</v>
      </c>
      <c r="E43" s="32"/>
      <c r="F43" s="31">
        <f t="shared" si="0"/>
        <v>260956594.91999957</v>
      </c>
    </row>
    <row r="44" spans="1:6" s="7" customFormat="1" ht="65.25" customHeight="1" x14ac:dyDescent="0.45">
      <c r="A44" s="27">
        <v>45695</v>
      </c>
      <c r="B44" s="29" t="s">
        <v>62</v>
      </c>
      <c r="C44" s="56" t="s">
        <v>205</v>
      </c>
      <c r="D44" s="30"/>
      <c r="E44" s="32">
        <v>6150</v>
      </c>
      <c r="F44" s="31">
        <f t="shared" si="0"/>
        <v>260950444.91999957</v>
      </c>
    </row>
    <row r="45" spans="1:6" s="7" customFormat="1" ht="60.75" customHeight="1" x14ac:dyDescent="0.45">
      <c r="A45" s="27">
        <v>45695</v>
      </c>
      <c r="B45" s="29" t="s">
        <v>63</v>
      </c>
      <c r="C45" s="56" t="s">
        <v>64</v>
      </c>
      <c r="D45" s="30"/>
      <c r="E45" s="32">
        <v>3750</v>
      </c>
      <c r="F45" s="31">
        <f t="shared" si="0"/>
        <v>260946694.91999957</v>
      </c>
    </row>
    <row r="46" spans="1:6" s="7" customFormat="1" ht="56.25" customHeight="1" x14ac:dyDescent="0.45">
      <c r="A46" s="27">
        <v>45695</v>
      </c>
      <c r="B46" s="29" t="s">
        <v>65</v>
      </c>
      <c r="C46" s="56" t="s">
        <v>66</v>
      </c>
      <c r="D46" s="30"/>
      <c r="E46" s="32">
        <v>1500</v>
      </c>
      <c r="F46" s="31">
        <f t="shared" si="0"/>
        <v>260945194.91999957</v>
      </c>
    </row>
    <row r="47" spans="1:6" s="7" customFormat="1" ht="59.25" customHeight="1" x14ac:dyDescent="0.45">
      <c r="A47" s="27">
        <v>45695</v>
      </c>
      <c r="B47" s="29" t="s">
        <v>67</v>
      </c>
      <c r="C47" s="56" t="s">
        <v>68</v>
      </c>
      <c r="D47" s="30"/>
      <c r="E47" s="32">
        <v>7500</v>
      </c>
      <c r="F47" s="31">
        <f t="shared" si="0"/>
        <v>260937694.91999957</v>
      </c>
    </row>
    <row r="48" spans="1:6" s="7" customFormat="1" ht="59.25" customHeight="1" x14ac:dyDescent="0.45">
      <c r="A48" s="27">
        <v>45695</v>
      </c>
      <c r="B48" s="29" t="s">
        <v>69</v>
      </c>
      <c r="C48" s="56" t="s">
        <v>206</v>
      </c>
      <c r="D48" s="30"/>
      <c r="E48" s="32">
        <v>3850</v>
      </c>
      <c r="F48" s="31">
        <f t="shared" si="0"/>
        <v>260933844.91999957</v>
      </c>
    </row>
    <row r="49" spans="1:6" s="7" customFormat="1" ht="45.75" customHeight="1" x14ac:dyDescent="0.45">
      <c r="A49" s="27">
        <v>45695</v>
      </c>
      <c r="B49" s="29" t="s">
        <v>70</v>
      </c>
      <c r="C49" s="56" t="s">
        <v>27</v>
      </c>
      <c r="D49" s="30"/>
      <c r="E49" s="32">
        <v>11160</v>
      </c>
      <c r="F49" s="31">
        <f t="shared" si="0"/>
        <v>260922684.91999957</v>
      </c>
    </row>
    <row r="50" spans="1:6" s="7" customFormat="1" ht="57.75" customHeight="1" x14ac:dyDescent="0.45">
      <c r="A50" s="27">
        <v>45695</v>
      </c>
      <c r="B50" s="29" t="s">
        <v>71</v>
      </c>
      <c r="C50" s="56" t="s">
        <v>72</v>
      </c>
      <c r="D50" s="30"/>
      <c r="E50" s="32">
        <v>14125</v>
      </c>
      <c r="F50" s="31">
        <f t="shared" si="0"/>
        <v>260908559.91999957</v>
      </c>
    </row>
    <row r="51" spans="1:6" s="7" customFormat="1" ht="48.75" customHeight="1" x14ac:dyDescent="0.45">
      <c r="A51" s="27">
        <v>45695</v>
      </c>
      <c r="B51" s="29" t="s">
        <v>73</v>
      </c>
      <c r="C51" s="56" t="s">
        <v>74</v>
      </c>
      <c r="D51" s="30"/>
      <c r="E51" s="32">
        <v>89029.43</v>
      </c>
      <c r="F51" s="31">
        <f t="shared" si="0"/>
        <v>260819530.48999956</v>
      </c>
    </row>
    <row r="52" spans="1:6" s="7" customFormat="1" ht="48.75" customHeight="1" x14ac:dyDescent="0.45">
      <c r="A52" s="27">
        <v>45695</v>
      </c>
      <c r="B52" s="29" t="s">
        <v>75</v>
      </c>
      <c r="C52" s="56" t="s">
        <v>76</v>
      </c>
      <c r="D52" s="30"/>
      <c r="E52" s="32">
        <v>39368.33</v>
      </c>
      <c r="F52" s="31">
        <f t="shared" si="0"/>
        <v>260780162.15999955</v>
      </c>
    </row>
    <row r="53" spans="1:6" s="7" customFormat="1" ht="60.75" customHeight="1" x14ac:dyDescent="0.45">
      <c r="A53" s="27">
        <v>45695</v>
      </c>
      <c r="B53" s="29" t="s">
        <v>77</v>
      </c>
      <c r="C53" s="56" t="s">
        <v>78</v>
      </c>
      <c r="D53" s="30"/>
      <c r="E53" s="32">
        <v>21600</v>
      </c>
      <c r="F53" s="31">
        <f t="shared" si="0"/>
        <v>260758562.15999955</v>
      </c>
    </row>
    <row r="54" spans="1:6" s="7" customFormat="1" ht="60.75" customHeight="1" x14ac:dyDescent="0.45">
      <c r="A54" s="27">
        <v>45695</v>
      </c>
      <c r="B54" s="29" t="s">
        <v>79</v>
      </c>
      <c r="C54" s="56" t="s">
        <v>80</v>
      </c>
      <c r="D54" s="30"/>
      <c r="E54" s="32">
        <v>18000</v>
      </c>
      <c r="F54" s="31">
        <f t="shared" si="0"/>
        <v>260740562.15999955</v>
      </c>
    </row>
    <row r="55" spans="1:6" s="7" customFormat="1" ht="45.75" customHeight="1" x14ac:dyDescent="0.45">
      <c r="A55" s="27">
        <v>45695</v>
      </c>
      <c r="B55" s="29" t="s">
        <v>81</v>
      </c>
      <c r="C55" s="56" t="s">
        <v>82</v>
      </c>
      <c r="D55" s="30"/>
      <c r="E55" s="32">
        <v>36160</v>
      </c>
      <c r="F55" s="31">
        <f t="shared" si="0"/>
        <v>260704402.15999955</v>
      </c>
    </row>
    <row r="56" spans="1:6" s="7" customFormat="1" ht="45.75" customHeight="1" x14ac:dyDescent="0.45">
      <c r="A56" s="27">
        <v>45695</v>
      </c>
      <c r="B56" s="29" t="s">
        <v>83</v>
      </c>
      <c r="C56" s="56" t="s">
        <v>84</v>
      </c>
      <c r="D56" s="30"/>
      <c r="E56" s="32">
        <v>119703.4</v>
      </c>
      <c r="F56" s="31">
        <f t="shared" si="0"/>
        <v>260584698.75999954</v>
      </c>
    </row>
    <row r="57" spans="1:6" s="7" customFormat="1" ht="45.75" customHeight="1" x14ac:dyDescent="0.45">
      <c r="A57" s="27">
        <v>45695</v>
      </c>
      <c r="B57" s="29" t="s">
        <v>85</v>
      </c>
      <c r="C57" s="56" t="s">
        <v>86</v>
      </c>
      <c r="D57" s="30"/>
      <c r="E57" s="32">
        <v>20366.18</v>
      </c>
      <c r="F57" s="31">
        <f t="shared" si="0"/>
        <v>260564332.57999954</v>
      </c>
    </row>
    <row r="58" spans="1:6" s="7" customFormat="1" ht="65.25" customHeight="1" x14ac:dyDescent="0.45">
      <c r="A58" s="27">
        <v>45699</v>
      </c>
      <c r="B58" s="29" t="s">
        <v>188</v>
      </c>
      <c r="C58" s="56" t="s">
        <v>186</v>
      </c>
      <c r="D58" s="65"/>
      <c r="E58" s="30">
        <v>121076.27</v>
      </c>
      <c r="F58" s="31">
        <f t="shared" si="0"/>
        <v>260443256.30999953</v>
      </c>
    </row>
    <row r="59" spans="1:6" s="7" customFormat="1" ht="65.25" customHeight="1" x14ac:dyDescent="0.45">
      <c r="A59" s="27">
        <v>45699</v>
      </c>
      <c r="B59" s="29" t="s">
        <v>189</v>
      </c>
      <c r="C59" s="56" t="s">
        <v>187</v>
      </c>
      <c r="D59" s="65"/>
      <c r="E59" s="30">
        <v>121076.27</v>
      </c>
      <c r="F59" s="31">
        <f t="shared" si="0"/>
        <v>260322180.03999951</v>
      </c>
    </row>
    <row r="60" spans="1:6" s="7" customFormat="1" ht="65.25" customHeight="1" x14ac:dyDescent="0.45">
      <c r="A60" s="27">
        <v>45701</v>
      </c>
      <c r="B60" s="29" t="s">
        <v>87</v>
      </c>
      <c r="C60" s="56" t="s">
        <v>88</v>
      </c>
      <c r="D60" s="30"/>
      <c r="E60" s="32">
        <v>69000</v>
      </c>
      <c r="F60" s="31">
        <f t="shared" si="0"/>
        <v>260253180.03999951</v>
      </c>
    </row>
    <row r="61" spans="1:6" s="7" customFormat="1" ht="65.25" customHeight="1" x14ac:dyDescent="0.45">
      <c r="A61" s="27">
        <v>45701</v>
      </c>
      <c r="B61" s="29" t="s">
        <v>89</v>
      </c>
      <c r="C61" s="56" t="s">
        <v>207</v>
      </c>
      <c r="D61" s="30"/>
      <c r="E61" s="32">
        <v>3850</v>
      </c>
      <c r="F61" s="31">
        <f t="shared" si="0"/>
        <v>260249330.03999951</v>
      </c>
    </row>
    <row r="62" spans="1:6" s="7" customFormat="1" ht="65.25" customHeight="1" x14ac:dyDescent="0.45">
      <c r="A62" s="27">
        <v>45701</v>
      </c>
      <c r="B62" s="29" t="s">
        <v>90</v>
      </c>
      <c r="C62" s="56" t="s">
        <v>208</v>
      </c>
      <c r="D62" s="30"/>
      <c r="E62" s="32">
        <v>3850</v>
      </c>
      <c r="F62" s="31">
        <f t="shared" si="0"/>
        <v>260245480.03999951</v>
      </c>
    </row>
    <row r="63" spans="1:6" s="7" customFormat="1" ht="80.25" customHeight="1" x14ac:dyDescent="0.45">
      <c r="A63" s="27">
        <v>45701</v>
      </c>
      <c r="B63" s="29" t="s">
        <v>91</v>
      </c>
      <c r="C63" s="56" t="s">
        <v>92</v>
      </c>
      <c r="D63" s="30"/>
      <c r="E63" s="32">
        <v>2250</v>
      </c>
      <c r="F63" s="31">
        <f t="shared" si="0"/>
        <v>260243230.03999951</v>
      </c>
    </row>
    <row r="64" spans="1:6" s="7" customFormat="1" ht="54.75" customHeight="1" x14ac:dyDescent="0.45">
      <c r="A64" s="27">
        <v>45701</v>
      </c>
      <c r="B64" s="29" t="s">
        <v>93</v>
      </c>
      <c r="C64" s="56" t="s">
        <v>209</v>
      </c>
      <c r="D64" s="30"/>
      <c r="E64" s="32">
        <v>2750</v>
      </c>
      <c r="F64" s="31">
        <f t="shared" si="0"/>
        <v>260240480.03999951</v>
      </c>
    </row>
    <row r="65" spans="1:6" s="7" customFormat="1" ht="48.75" customHeight="1" x14ac:dyDescent="0.45">
      <c r="A65" s="27">
        <v>45701</v>
      </c>
      <c r="B65" s="29" t="s">
        <v>94</v>
      </c>
      <c r="C65" s="56" t="s">
        <v>217</v>
      </c>
      <c r="D65" s="30"/>
      <c r="E65" s="32">
        <v>208229.34</v>
      </c>
      <c r="F65" s="31">
        <f t="shared" si="0"/>
        <v>260032250.69999951</v>
      </c>
    </row>
    <row r="66" spans="1:6" s="7" customFormat="1" ht="48.75" customHeight="1" x14ac:dyDescent="0.45">
      <c r="A66" s="27">
        <v>45701</v>
      </c>
      <c r="B66" s="29" t="s">
        <v>95</v>
      </c>
      <c r="C66" s="56" t="s">
        <v>218</v>
      </c>
      <c r="D66" s="30"/>
      <c r="E66" s="32">
        <v>78534.899999999994</v>
      </c>
      <c r="F66" s="31">
        <f t="shared" si="0"/>
        <v>259953715.79999951</v>
      </c>
    </row>
    <row r="67" spans="1:6" s="7" customFormat="1" ht="48.75" customHeight="1" x14ac:dyDescent="0.45">
      <c r="A67" s="27">
        <v>45701</v>
      </c>
      <c r="B67" s="29" t="s">
        <v>96</v>
      </c>
      <c r="C67" s="56" t="s">
        <v>232</v>
      </c>
      <c r="D67" s="30"/>
      <c r="E67" s="32">
        <v>243292.31</v>
      </c>
      <c r="F67" s="31">
        <f t="shared" si="0"/>
        <v>259710423.4899995</v>
      </c>
    </row>
    <row r="68" spans="1:6" s="7" customFormat="1" ht="48.75" customHeight="1" x14ac:dyDescent="0.45">
      <c r="A68" s="27">
        <v>45701</v>
      </c>
      <c r="B68" s="29" t="s">
        <v>97</v>
      </c>
      <c r="C68" s="56" t="s">
        <v>232</v>
      </c>
      <c r="D68" s="30"/>
      <c r="E68" s="32">
        <v>208898.31</v>
      </c>
      <c r="F68" s="31">
        <f t="shared" si="0"/>
        <v>259501525.1799995</v>
      </c>
    </row>
    <row r="69" spans="1:6" s="7" customFormat="1" ht="48.75" customHeight="1" x14ac:dyDescent="0.45">
      <c r="A69" s="27">
        <v>45701</v>
      </c>
      <c r="B69" s="29" t="s">
        <v>98</v>
      </c>
      <c r="C69" s="56" t="s">
        <v>232</v>
      </c>
      <c r="D69" s="30"/>
      <c r="E69" s="32">
        <v>16334.5</v>
      </c>
      <c r="F69" s="31">
        <f t="shared" si="0"/>
        <v>259485190.6799995</v>
      </c>
    </row>
    <row r="70" spans="1:6" s="7" customFormat="1" ht="48.75" customHeight="1" x14ac:dyDescent="0.45">
      <c r="A70" s="27">
        <v>45701</v>
      </c>
      <c r="B70" s="29" t="s">
        <v>99</v>
      </c>
      <c r="C70" s="56" t="s">
        <v>100</v>
      </c>
      <c r="D70" s="30"/>
      <c r="E70" s="32">
        <v>53877.34</v>
      </c>
      <c r="F70" s="31">
        <f t="shared" si="0"/>
        <v>259431313.3399995</v>
      </c>
    </row>
    <row r="71" spans="1:6" s="7" customFormat="1" ht="53.25" customHeight="1" x14ac:dyDescent="0.45">
      <c r="A71" s="27">
        <v>45701</v>
      </c>
      <c r="B71" s="29" t="s">
        <v>101</v>
      </c>
      <c r="C71" s="56" t="s">
        <v>237</v>
      </c>
      <c r="D71" s="30"/>
      <c r="E71" s="32">
        <v>4050</v>
      </c>
      <c r="F71" s="31">
        <f t="shared" si="0"/>
        <v>259427263.3399995</v>
      </c>
    </row>
    <row r="72" spans="1:6" s="7" customFormat="1" ht="42.75" customHeight="1" x14ac:dyDescent="0.45">
      <c r="A72" s="27">
        <v>45701</v>
      </c>
      <c r="B72" s="29" t="s">
        <v>102</v>
      </c>
      <c r="C72" s="56" t="s">
        <v>233</v>
      </c>
      <c r="D72" s="30"/>
      <c r="E72" s="32">
        <v>4050</v>
      </c>
      <c r="F72" s="31">
        <f t="shared" si="0"/>
        <v>259423213.3399995</v>
      </c>
    </row>
    <row r="73" spans="1:6" s="7" customFormat="1" ht="42.75" customHeight="1" x14ac:dyDescent="0.45">
      <c r="A73" s="27">
        <v>45701</v>
      </c>
      <c r="B73" s="29" t="s">
        <v>103</v>
      </c>
      <c r="C73" s="56" t="s">
        <v>234</v>
      </c>
      <c r="D73" s="30"/>
      <c r="E73" s="32">
        <v>65378.3</v>
      </c>
      <c r="F73" s="31">
        <f t="shared" si="0"/>
        <v>259357835.03999949</v>
      </c>
    </row>
    <row r="74" spans="1:6" s="7" customFormat="1" ht="42.75" customHeight="1" x14ac:dyDescent="0.45">
      <c r="A74" s="27">
        <v>45701</v>
      </c>
      <c r="B74" s="29" t="s">
        <v>104</v>
      </c>
      <c r="C74" s="56" t="s">
        <v>105</v>
      </c>
      <c r="D74" s="30"/>
      <c r="E74" s="32">
        <v>34613.120000000003</v>
      </c>
      <c r="F74" s="31">
        <f t="shared" si="0"/>
        <v>259323221.91999948</v>
      </c>
    </row>
    <row r="75" spans="1:6" s="7" customFormat="1" ht="42.75" customHeight="1" x14ac:dyDescent="0.45">
      <c r="A75" s="27">
        <v>45701</v>
      </c>
      <c r="B75" s="29" t="s">
        <v>106</v>
      </c>
      <c r="C75" s="56" t="s">
        <v>107</v>
      </c>
      <c r="D75" s="30"/>
      <c r="E75" s="32">
        <v>101078.5</v>
      </c>
      <c r="F75" s="31">
        <f t="shared" si="0"/>
        <v>259222143.41999948</v>
      </c>
    </row>
    <row r="76" spans="1:6" s="7" customFormat="1" ht="42.75" customHeight="1" x14ac:dyDescent="0.45">
      <c r="A76" s="27">
        <v>45701</v>
      </c>
      <c r="B76" s="29" t="s">
        <v>108</v>
      </c>
      <c r="C76" s="56" t="s">
        <v>109</v>
      </c>
      <c r="D76" s="30"/>
      <c r="E76" s="32">
        <v>36168</v>
      </c>
      <c r="F76" s="31">
        <f t="shared" si="0"/>
        <v>259185975.41999948</v>
      </c>
    </row>
    <row r="77" spans="1:6" s="7" customFormat="1" ht="42.75" customHeight="1" x14ac:dyDescent="0.45">
      <c r="A77" s="27">
        <v>45701</v>
      </c>
      <c r="B77" s="29" t="s">
        <v>110</v>
      </c>
      <c r="C77" s="56" t="s">
        <v>111</v>
      </c>
      <c r="D77" s="30"/>
      <c r="E77" s="32">
        <v>9481.68</v>
      </c>
      <c r="F77" s="31">
        <f t="shared" si="0"/>
        <v>259176493.73999947</v>
      </c>
    </row>
    <row r="78" spans="1:6" s="7" customFormat="1" ht="42.75" customHeight="1" x14ac:dyDescent="0.45">
      <c r="A78" s="27">
        <v>45701</v>
      </c>
      <c r="B78" s="29" t="s">
        <v>112</v>
      </c>
      <c r="C78" s="56" t="s">
        <v>113</v>
      </c>
      <c r="D78" s="30"/>
      <c r="E78" s="32">
        <v>962668.19</v>
      </c>
      <c r="F78" s="31">
        <f t="shared" si="0"/>
        <v>258213825.54999948</v>
      </c>
    </row>
    <row r="79" spans="1:6" s="7" customFormat="1" ht="42.75" customHeight="1" x14ac:dyDescent="0.45">
      <c r="A79" s="27">
        <v>45702</v>
      </c>
      <c r="B79" s="29" t="s">
        <v>190</v>
      </c>
      <c r="C79" s="56" t="s">
        <v>31</v>
      </c>
      <c r="D79" s="65"/>
      <c r="E79" s="30">
        <v>70000</v>
      </c>
      <c r="F79" s="31">
        <f t="shared" ref="F79:F130" si="1">F78-E79+D79</f>
        <v>258143825.54999948</v>
      </c>
    </row>
    <row r="80" spans="1:6" s="7" customFormat="1" ht="42.75" customHeight="1" x14ac:dyDescent="0.45">
      <c r="A80" s="27">
        <v>45702</v>
      </c>
      <c r="B80" s="29" t="s">
        <v>114</v>
      </c>
      <c r="C80" s="56" t="s">
        <v>115</v>
      </c>
      <c r="D80" s="30"/>
      <c r="E80" s="32">
        <v>52200</v>
      </c>
      <c r="F80" s="31">
        <f t="shared" si="1"/>
        <v>258091625.54999948</v>
      </c>
    </row>
    <row r="81" spans="1:6" s="7" customFormat="1" ht="42.75" customHeight="1" x14ac:dyDescent="0.45">
      <c r="A81" s="27">
        <v>45702</v>
      </c>
      <c r="B81" s="29" t="s">
        <v>116</v>
      </c>
      <c r="C81" s="56" t="s">
        <v>117</v>
      </c>
      <c r="D81" s="30"/>
      <c r="E81" s="32">
        <v>11142</v>
      </c>
      <c r="F81" s="31">
        <f t="shared" si="1"/>
        <v>258080483.54999948</v>
      </c>
    </row>
    <row r="82" spans="1:6" s="7" customFormat="1" ht="45.75" customHeight="1" x14ac:dyDescent="0.45">
      <c r="A82" s="27">
        <v>45702</v>
      </c>
      <c r="B82" s="29" t="s">
        <v>118</v>
      </c>
      <c r="C82" s="56" t="s">
        <v>105</v>
      </c>
      <c r="D82" s="30"/>
      <c r="E82" s="32">
        <v>12027.68</v>
      </c>
      <c r="F82" s="31">
        <f t="shared" si="1"/>
        <v>258068455.86999947</v>
      </c>
    </row>
    <row r="83" spans="1:6" s="7" customFormat="1" ht="45.75" customHeight="1" x14ac:dyDescent="0.45">
      <c r="A83" s="27">
        <v>45702</v>
      </c>
      <c r="B83" s="29" t="s">
        <v>119</v>
      </c>
      <c r="C83" s="56" t="s">
        <v>28</v>
      </c>
      <c r="D83" s="30"/>
      <c r="E83" s="32">
        <v>34515.5</v>
      </c>
      <c r="F83" s="31">
        <f t="shared" si="1"/>
        <v>258033940.36999947</v>
      </c>
    </row>
    <row r="84" spans="1:6" s="7" customFormat="1" ht="45.75" customHeight="1" x14ac:dyDescent="0.45">
      <c r="A84" s="27">
        <v>45702</v>
      </c>
      <c r="B84" s="29" t="s">
        <v>120</v>
      </c>
      <c r="C84" s="56" t="s">
        <v>121</v>
      </c>
      <c r="D84" s="30"/>
      <c r="E84" s="32">
        <v>197532</v>
      </c>
      <c r="F84" s="31">
        <f t="shared" si="1"/>
        <v>257836408.36999947</v>
      </c>
    </row>
    <row r="85" spans="1:6" s="7" customFormat="1" ht="50.25" customHeight="1" x14ac:dyDescent="0.45">
      <c r="A85" s="27">
        <v>45705</v>
      </c>
      <c r="B85" s="29"/>
      <c r="C85" s="56" t="s">
        <v>239</v>
      </c>
      <c r="D85" s="30">
        <v>80081109.909999996</v>
      </c>
      <c r="E85" s="32"/>
      <c r="F85" s="31">
        <f t="shared" si="1"/>
        <v>337917518.27999949</v>
      </c>
    </row>
    <row r="86" spans="1:6" s="7" customFormat="1" ht="50.25" customHeight="1" x14ac:dyDescent="0.45">
      <c r="A86" s="27">
        <v>45705</v>
      </c>
      <c r="B86" s="29"/>
      <c r="C86" s="56" t="s">
        <v>239</v>
      </c>
      <c r="D86" s="30">
        <v>80081109.909999996</v>
      </c>
      <c r="E86" s="32"/>
      <c r="F86" s="31">
        <f t="shared" si="1"/>
        <v>417998628.18999946</v>
      </c>
    </row>
    <row r="87" spans="1:6" s="7" customFormat="1" ht="50.25" customHeight="1" x14ac:dyDescent="0.45">
      <c r="A87" s="27">
        <v>45705</v>
      </c>
      <c r="B87" s="29"/>
      <c r="C87" s="56" t="s">
        <v>239</v>
      </c>
      <c r="D87" s="30">
        <v>80081109.900000006</v>
      </c>
      <c r="E87" s="32"/>
      <c r="F87" s="31">
        <f t="shared" si="1"/>
        <v>498079738.08999944</v>
      </c>
    </row>
    <row r="88" spans="1:6" s="7" customFormat="1" ht="50.25" customHeight="1" x14ac:dyDescent="0.45">
      <c r="A88" s="27">
        <v>45705</v>
      </c>
      <c r="B88" s="29"/>
      <c r="C88" s="56" t="s">
        <v>239</v>
      </c>
      <c r="D88" s="30">
        <v>80081109.909999996</v>
      </c>
      <c r="E88" s="32"/>
      <c r="F88" s="31">
        <f t="shared" si="1"/>
        <v>578160847.9999994</v>
      </c>
    </row>
    <row r="89" spans="1:6" s="7" customFormat="1" ht="50.25" customHeight="1" x14ac:dyDescent="0.45">
      <c r="A89" s="27">
        <v>45706</v>
      </c>
      <c r="B89" s="29" t="s">
        <v>123</v>
      </c>
      <c r="C89" s="56" t="s">
        <v>124</v>
      </c>
      <c r="D89" s="30"/>
      <c r="E89" s="32">
        <v>25000</v>
      </c>
      <c r="F89" s="31">
        <f t="shared" si="1"/>
        <v>578135847.9999994</v>
      </c>
    </row>
    <row r="90" spans="1:6" s="7" customFormat="1" ht="50.25" customHeight="1" x14ac:dyDescent="0.45">
      <c r="A90" s="27">
        <v>45706</v>
      </c>
      <c r="B90" s="29"/>
      <c r="C90" s="56" t="s">
        <v>122</v>
      </c>
      <c r="D90" s="30">
        <v>516665.33</v>
      </c>
      <c r="E90" s="32"/>
      <c r="F90" s="31">
        <f t="shared" si="1"/>
        <v>578652513.32999945</v>
      </c>
    </row>
    <row r="91" spans="1:6" s="7" customFormat="1" ht="57.75" customHeight="1" x14ac:dyDescent="0.45">
      <c r="A91" s="27">
        <v>45707</v>
      </c>
      <c r="B91" s="29" t="s">
        <v>125</v>
      </c>
      <c r="C91" s="56" t="s">
        <v>210</v>
      </c>
      <c r="D91" s="30"/>
      <c r="E91" s="32">
        <v>7450</v>
      </c>
      <c r="F91" s="31">
        <f t="shared" si="1"/>
        <v>578645063.32999945</v>
      </c>
    </row>
    <row r="92" spans="1:6" s="7" customFormat="1" ht="50.25" customHeight="1" x14ac:dyDescent="0.45">
      <c r="A92" s="27">
        <v>45707</v>
      </c>
      <c r="B92" s="29" t="s">
        <v>126</v>
      </c>
      <c r="C92" s="56" t="s">
        <v>76</v>
      </c>
      <c r="D92" s="30"/>
      <c r="E92" s="32">
        <v>8822.52</v>
      </c>
      <c r="F92" s="31">
        <f t="shared" si="1"/>
        <v>578636240.80999947</v>
      </c>
    </row>
    <row r="93" spans="1:6" s="7" customFormat="1" ht="50.25" customHeight="1" x14ac:dyDescent="0.45">
      <c r="A93" s="27">
        <v>45707</v>
      </c>
      <c r="B93" s="29" t="s">
        <v>127</v>
      </c>
      <c r="C93" s="56" t="s">
        <v>128</v>
      </c>
      <c r="D93" s="30"/>
      <c r="E93" s="32">
        <v>46536.13</v>
      </c>
      <c r="F93" s="31">
        <f t="shared" si="1"/>
        <v>578589704.67999947</v>
      </c>
    </row>
    <row r="94" spans="1:6" s="7" customFormat="1" ht="50.25" customHeight="1" x14ac:dyDescent="0.45">
      <c r="A94" s="27">
        <v>45708</v>
      </c>
      <c r="B94" s="29" t="s">
        <v>129</v>
      </c>
      <c r="C94" s="56" t="s">
        <v>223</v>
      </c>
      <c r="D94" s="30"/>
      <c r="E94" s="32">
        <v>25533479.07</v>
      </c>
      <c r="F94" s="31">
        <f t="shared" si="1"/>
        <v>553056225.60999942</v>
      </c>
    </row>
    <row r="95" spans="1:6" s="7" customFormat="1" ht="57.75" customHeight="1" x14ac:dyDescent="0.45">
      <c r="A95" s="27">
        <v>45708</v>
      </c>
      <c r="B95" s="29" t="s">
        <v>130</v>
      </c>
      <c r="C95" s="56" t="s">
        <v>224</v>
      </c>
      <c r="D95" s="30"/>
      <c r="E95" s="32">
        <v>45000</v>
      </c>
      <c r="F95" s="31">
        <f t="shared" si="1"/>
        <v>553011225.60999942</v>
      </c>
    </row>
    <row r="96" spans="1:6" s="7" customFormat="1" ht="57.75" customHeight="1" x14ac:dyDescent="0.45">
      <c r="A96" s="27">
        <v>45708</v>
      </c>
      <c r="B96" s="29" t="s">
        <v>131</v>
      </c>
      <c r="C96" s="56" t="s">
        <v>225</v>
      </c>
      <c r="D96" s="30"/>
      <c r="E96" s="32">
        <v>73000</v>
      </c>
      <c r="F96" s="31">
        <f t="shared" si="1"/>
        <v>552938225.60999942</v>
      </c>
    </row>
    <row r="97" spans="1:6" s="7" customFormat="1" ht="57.75" customHeight="1" x14ac:dyDescent="0.45">
      <c r="A97" s="27">
        <v>45708</v>
      </c>
      <c r="B97" s="29" t="s">
        <v>132</v>
      </c>
      <c r="C97" s="56" t="s">
        <v>226</v>
      </c>
      <c r="D97" s="30"/>
      <c r="E97" s="32">
        <v>63000</v>
      </c>
      <c r="F97" s="31">
        <f t="shared" si="1"/>
        <v>552875225.60999942</v>
      </c>
    </row>
    <row r="98" spans="1:6" s="7" customFormat="1" ht="57.75" customHeight="1" x14ac:dyDescent="0.45">
      <c r="A98" s="27">
        <v>45708</v>
      </c>
      <c r="B98" s="29" t="s">
        <v>133</v>
      </c>
      <c r="C98" s="56" t="s">
        <v>227</v>
      </c>
      <c r="D98" s="30"/>
      <c r="E98" s="32">
        <v>282906.25</v>
      </c>
      <c r="F98" s="31">
        <f t="shared" si="1"/>
        <v>552592319.35999942</v>
      </c>
    </row>
    <row r="99" spans="1:6" s="7" customFormat="1" ht="57.75" customHeight="1" x14ac:dyDescent="0.45">
      <c r="A99" s="27">
        <v>45708</v>
      </c>
      <c r="B99" s="29" t="s">
        <v>134</v>
      </c>
      <c r="C99" s="56" t="s">
        <v>228</v>
      </c>
      <c r="D99" s="30"/>
      <c r="E99" s="32">
        <v>3630837.85</v>
      </c>
      <c r="F99" s="31">
        <f t="shared" si="1"/>
        <v>548961481.50999939</v>
      </c>
    </row>
    <row r="100" spans="1:6" s="7" customFormat="1" ht="57.75" customHeight="1" x14ac:dyDescent="0.45">
      <c r="A100" s="27">
        <v>45708</v>
      </c>
      <c r="B100" s="29" t="s">
        <v>135</v>
      </c>
      <c r="C100" s="56" t="s">
        <v>136</v>
      </c>
      <c r="D100" s="30"/>
      <c r="E100" s="32">
        <v>9462.39</v>
      </c>
      <c r="F100" s="31">
        <f t="shared" si="1"/>
        <v>548952019.11999941</v>
      </c>
    </row>
    <row r="101" spans="1:6" s="7" customFormat="1" ht="47.25" customHeight="1" x14ac:dyDescent="0.45">
      <c r="A101" s="27">
        <v>45709</v>
      </c>
      <c r="B101" s="29"/>
      <c r="C101" s="56" t="s">
        <v>235</v>
      </c>
      <c r="D101" s="30"/>
      <c r="E101" s="32">
        <v>174863.34</v>
      </c>
      <c r="F101" s="31">
        <f t="shared" si="1"/>
        <v>548777155.77999938</v>
      </c>
    </row>
    <row r="102" spans="1:6" s="7" customFormat="1" ht="47.25" customHeight="1" x14ac:dyDescent="0.45">
      <c r="A102" s="27">
        <v>45712</v>
      </c>
      <c r="B102" s="29" t="s">
        <v>191</v>
      </c>
      <c r="C102" s="56" t="s">
        <v>219</v>
      </c>
      <c r="D102" s="65"/>
      <c r="E102" s="30">
        <v>150521.41</v>
      </c>
      <c r="F102" s="31">
        <f t="shared" si="1"/>
        <v>548626634.36999941</v>
      </c>
    </row>
    <row r="103" spans="1:6" s="7" customFormat="1" ht="47.25" customHeight="1" x14ac:dyDescent="0.45">
      <c r="A103" s="27">
        <v>45712</v>
      </c>
      <c r="B103" s="29" t="s">
        <v>137</v>
      </c>
      <c r="C103" s="56" t="s">
        <v>236</v>
      </c>
      <c r="D103" s="30"/>
      <c r="E103" s="32">
        <v>6712829.3899999997</v>
      </c>
      <c r="F103" s="31">
        <f t="shared" si="1"/>
        <v>541913804.97999942</v>
      </c>
    </row>
    <row r="104" spans="1:6" s="7" customFormat="1" ht="89.25" customHeight="1" x14ac:dyDescent="0.45">
      <c r="A104" s="27">
        <v>45712</v>
      </c>
      <c r="B104" s="29" t="s">
        <v>138</v>
      </c>
      <c r="C104" s="56" t="s">
        <v>139</v>
      </c>
      <c r="D104" s="30"/>
      <c r="E104" s="32">
        <v>80505904</v>
      </c>
      <c r="F104" s="31">
        <f t="shared" si="1"/>
        <v>461407900.97999942</v>
      </c>
    </row>
    <row r="105" spans="1:6" s="7" customFormat="1" ht="89.25" customHeight="1" x14ac:dyDescent="0.45">
      <c r="A105" s="27">
        <v>45712</v>
      </c>
      <c r="B105" s="29" t="s">
        <v>138</v>
      </c>
      <c r="C105" s="56" t="s">
        <v>139</v>
      </c>
      <c r="D105" s="30"/>
      <c r="E105" s="32">
        <v>80505904</v>
      </c>
      <c r="F105" s="31">
        <f t="shared" si="1"/>
        <v>380901996.97999942</v>
      </c>
    </row>
    <row r="106" spans="1:6" s="7" customFormat="1" ht="89.25" customHeight="1" x14ac:dyDescent="0.45">
      <c r="A106" s="27">
        <v>45712</v>
      </c>
      <c r="B106" s="29" t="s">
        <v>138</v>
      </c>
      <c r="C106" s="56" t="s">
        <v>139</v>
      </c>
      <c r="D106" s="30"/>
      <c r="E106" s="32">
        <v>80505904</v>
      </c>
      <c r="F106" s="31">
        <f t="shared" si="1"/>
        <v>300396092.97999942</v>
      </c>
    </row>
    <row r="107" spans="1:6" s="7" customFormat="1" ht="89.25" customHeight="1" x14ac:dyDescent="0.45">
      <c r="A107" s="27">
        <v>45712</v>
      </c>
      <c r="B107" s="29" t="s">
        <v>140</v>
      </c>
      <c r="C107" s="56" t="s">
        <v>211</v>
      </c>
      <c r="D107" s="30"/>
      <c r="E107" s="32">
        <v>3850</v>
      </c>
      <c r="F107" s="31">
        <f t="shared" si="1"/>
        <v>300392242.97999942</v>
      </c>
    </row>
    <row r="108" spans="1:6" s="7" customFormat="1" ht="75.75" customHeight="1" x14ac:dyDescent="0.45">
      <c r="A108" s="27">
        <v>45712</v>
      </c>
      <c r="B108" s="29" t="s">
        <v>141</v>
      </c>
      <c r="C108" s="56" t="s">
        <v>142</v>
      </c>
      <c r="D108" s="30"/>
      <c r="E108" s="32">
        <v>1500</v>
      </c>
      <c r="F108" s="31">
        <f t="shared" si="1"/>
        <v>300390742.97999942</v>
      </c>
    </row>
    <row r="109" spans="1:6" s="7" customFormat="1" ht="48.75" customHeight="1" x14ac:dyDescent="0.45">
      <c r="A109" s="27">
        <v>45712</v>
      </c>
      <c r="B109" s="29" t="s">
        <v>143</v>
      </c>
      <c r="C109" s="56" t="s">
        <v>144</v>
      </c>
      <c r="D109" s="30"/>
      <c r="E109" s="32">
        <v>6000</v>
      </c>
      <c r="F109" s="31">
        <f t="shared" si="1"/>
        <v>300384742.97999942</v>
      </c>
    </row>
    <row r="110" spans="1:6" s="7" customFormat="1" ht="62.25" customHeight="1" x14ac:dyDescent="0.45">
      <c r="A110" s="27">
        <v>45712</v>
      </c>
      <c r="B110" s="29" t="s">
        <v>145</v>
      </c>
      <c r="C110" s="56" t="s">
        <v>212</v>
      </c>
      <c r="D110" s="30"/>
      <c r="E110" s="32">
        <v>3850</v>
      </c>
      <c r="F110" s="31">
        <f t="shared" si="1"/>
        <v>300380892.97999942</v>
      </c>
    </row>
    <row r="111" spans="1:6" s="7" customFormat="1" ht="48.75" customHeight="1" x14ac:dyDescent="0.45">
      <c r="A111" s="27">
        <v>45712</v>
      </c>
      <c r="B111" s="29" t="s">
        <v>146</v>
      </c>
      <c r="C111" s="56" t="s">
        <v>147</v>
      </c>
      <c r="D111" s="30"/>
      <c r="E111" s="32">
        <v>190853.22</v>
      </c>
      <c r="F111" s="31">
        <f t="shared" si="1"/>
        <v>300190039.75999939</v>
      </c>
    </row>
    <row r="112" spans="1:6" s="7" customFormat="1" ht="48.75" customHeight="1" x14ac:dyDescent="0.45">
      <c r="A112" s="27">
        <v>45712</v>
      </c>
      <c r="B112" s="29" t="s">
        <v>148</v>
      </c>
      <c r="C112" s="56" t="s">
        <v>147</v>
      </c>
      <c r="D112" s="30"/>
      <c r="E112" s="32">
        <v>188652.54</v>
      </c>
      <c r="F112" s="31">
        <f t="shared" si="1"/>
        <v>300001387.21999937</v>
      </c>
    </row>
    <row r="113" spans="1:6" s="7" customFormat="1" ht="48.75" customHeight="1" x14ac:dyDescent="0.45">
      <c r="A113" s="27">
        <v>45712</v>
      </c>
      <c r="B113" s="29" t="s">
        <v>149</v>
      </c>
      <c r="C113" s="56" t="s">
        <v>150</v>
      </c>
      <c r="D113" s="30"/>
      <c r="E113" s="32">
        <v>35328.129999999997</v>
      </c>
      <c r="F113" s="31">
        <f t="shared" si="1"/>
        <v>299966059.08999938</v>
      </c>
    </row>
    <row r="114" spans="1:6" s="7" customFormat="1" ht="48.75" customHeight="1" x14ac:dyDescent="0.45">
      <c r="A114" s="27">
        <v>45712</v>
      </c>
      <c r="B114" s="29" t="s">
        <v>151</v>
      </c>
      <c r="C114" s="56" t="s">
        <v>152</v>
      </c>
      <c r="D114" s="30"/>
      <c r="E114" s="32">
        <v>69212.5</v>
      </c>
      <c r="F114" s="31">
        <f t="shared" si="1"/>
        <v>299896846.58999938</v>
      </c>
    </row>
    <row r="115" spans="1:6" s="7" customFormat="1" ht="48.75" customHeight="1" x14ac:dyDescent="0.45">
      <c r="A115" s="27">
        <v>45712</v>
      </c>
      <c r="B115" s="29" t="s">
        <v>153</v>
      </c>
      <c r="C115" s="56" t="s">
        <v>154</v>
      </c>
      <c r="D115" s="30"/>
      <c r="E115" s="32">
        <v>23334.5</v>
      </c>
      <c r="F115" s="31">
        <f t="shared" si="1"/>
        <v>299873512.08999938</v>
      </c>
    </row>
    <row r="116" spans="1:6" s="7" customFormat="1" ht="48.75" customHeight="1" x14ac:dyDescent="0.45">
      <c r="A116" s="27">
        <v>45712</v>
      </c>
      <c r="B116" s="29" t="s">
        <v>155</v>
      </c>
      <c r="C116" s="56" t="s">
        <v>26</v>
      </c>
      <c r="D116" s="30"/>
      <c r="E116" s="32">
        <v>66316</v>
      </c>
      <c r="F116" s="31">
        <f t="shared" si="1"/>
        <v>299807196.08999938</v>
      </c>
    </row>
    <row r="117" spans="1:6" s="7" customFormat="1" ht="57.75" customHeight="1" x14ac:dyDescent="0.45">
      <c r="A117" s="27">
        <v>45712</v>
      </c>
      <c r="B117" s="29" t="s">
        <v>156</v>
      </c>
      <c r="C117" s="56" t="s">
        <v>157</v>
      </c>
      <c r="D117" s="30"/>
      <c r="E117" s="32">
        <v>180979.04</v>
      </c>
      <c r="F117" s="31">
        <f t="shared" si="1"/>
        <v>299626217.04999936</v>
      </c>
    </row>
    <row r="118" spans="1:6" s="7" customFormat="1" ht="48.75" customHeight="1" x14ac:dyDescent="0.45">
      <c r="A118" s="27">
        <v>45713</v>
      </c>
      <c r="B118" s="29" t="s">
        <v>158</v>
      </c>
      <c r="C118" s="56" t="s">
        <v>30</v>
      </c>
      <c r="D118" s="30"/>
      <c r="E118" s="32">
        <v>1034523.9</v>
      </c>
      <c r="F118" s="31">
        <f t="shared" si="1"/>
        <v>298591693.14999938</v>
      </c>
    </row>
    <row r="119" spans="1:6" s="7" customFormat="1" ht="59.25" customHeight="1" x14ac:dyDescent="0.45">
      <c r="A119" s="27">
        <v>45714</v>
      </c>
      <c r="B119" s="29" t="s">
        <v>192</v>
      </c>
      <c r="C119" s="56" t="s">
        <v>193</v>
      </c>
      <c r="D119" s="65"/>
      <c r="E119" s="30">
        <v>574535.28</v>
      </c>
      <c r="F119" s="31">
        <f t="shared" si="1"/>
        <v>298017157.86999941</v>
      </c>
    </row>
    <row r="120" spans="1:6" s="7" customFormat="1" ht="59.25" customHeight="1" x14ac:dyDescent="0.45">
      <c r="A120" s="27">
        <v>45714</v>
      </c>
      <c r="B120" s="29" t="s">
        <v>159</v>
      </c>
      <c r="C120" s="56" t="s">
        <v>160</v>
      </c>
      <c r="D120" s="30"/>
      <c r="E120" s="32">
        <v>1500</v>
      </c>
      <c r="F120" s="31">
        <f t="shared" si="1"/>
        <v>298015657.86999941</v>
      </c>
    </row>
    <row r="121" spans="1:6" s="7" customFormat="1" ht="59.25" customHeight="1" x14ac:dyDescent="0.45">
      <c r="A121" s="27">
        <v>45714</v>
      </c>
      <c r="B121" s="29" t="s">
        <v>161</v>
      </c>
      <c r="C121" s="56" t="s">
        <v>213</v>
      </c>
      <c r="D121" s="30"/>
      <c r="E121" s="32">
        <v>3850</v>
      </c>
      <c r="F121" s="31">
        <f t="shared" si="1"/>
        <v>298011807.86999941</v>
      </c>
    </row>
    <row r="122" spans="1:6" s="7" customFormat="1" ht="59.25" customHeight="1" x14ac:dyDescent="0.45">
      <c r="A122" s="27">
        <v>45714</v>
      </c>
      <c r="B122" s="29" t="s">
        <v>162</v>
      </c>
      <c r="C122" s="56" t="s">
        <v>163</v>
      </c>
      <c r="D122" s="30"/>
      <c r="E122" s="32">
        <v>1755805.06</v>
      </c>
      <c r="F122" s="31">
        <f t="shared" si="1"/>
        <v>296256002.80999941</v>
      </c>
    </row>
    <row r="123" spans="1:6" s="7" customFormat="1" ht="59.25" customHeight="1" x14ac:dyDescent="0.45">
      <c r="A123" s="27">
        <v>45714</v>
      </c>
      <c r="B123" s="29" t="s">
        <v>164</v>
      </c>
      <c r="C123" s="56" t="s">
        <v>165</v>
      </c>
      <c r="D123" s="30"/>
      <c r="E123" s="32">
        <v>3372306.62</v>
      </c>
      <c r="F123" s="31">
        <f t="shared" si="1"/>
        <v>292883696.1899994</v>
      </c>
    </row>
    <row r="124" spans="1:6" s="7" customFormat="1" ht="57.75" customHeight="1" x14ac:dyDescent="0.45">
      <c r="A124" s="27">
        <v>45714</v>
      </c>
      <c r="B124" s="29" t="s">
        <v>166</v>
      </c>
      <c r="C124" s="56" t="s">
        <v>194</v>
      </c>
      <c r="D124" s="30"/>
      <c r="E124" s="32">
        <v>5000</v>
      </c>
      <c r="F124" s="31">
        <f t="shared" si="1"/>
        <v>292878696.1899994</v>
      </c>
    </row>
    <row r="125" spans="1:6" s="7" customFormat="1" ht="57.75" customHeight="1" x14ac:dyDescent="0.45">
      <c r="A125" s="27">
        <v>45714</v>
      </c>
      <c r="B125" s="29" t="s">
        <v>167</v>
      </c>
      <c r="C125" s="56" t="s">
        <v>168</v>
      </c>
      <c r="D125" s="30"/>
      <c r="E125" s="32">
        <v>90366.28</v>
      </c>
      <c r="F125" s="31">
        <f t="shared" si="1"/>
        <v>292788329.90999943</v>
      </c>
    </row>
    <row r="126" spans="1:6" s="7" customFormat="1" ht="57.75" customHeight="1" x14ac:dyDescent="0.45">
      <c r="A126" s="27">
        <v>45714</v>
      </c>
      <c r="B126" s="29" t="s">
        <v>167</v>
      </c>
      <c r="C126" s="56" t="s">
        <v>168</v>
      </c>
      <c r="D126" s="30"/>
      <c r="E126" s="32">
        <v>12675</v>
      </c>
      <c r="F126" s="31">
        <f t="shared" si="1"/>
        <v>292775654.90999943</v>
      </c>
    </row>
    <row r="127" spans="1:6" s="7" customFormat="1" ht="44.25" customHeight="1" x14ac:dyDescent="0.45">
      <c r="A127" s="27">
        <v>45714</v>
      </c>
      <c r="B127" s="29" t="s">
        <v>169</v>
      </c>
      <c r="C127" s="56" t="s">
        <v>170</v>
      </c>
      <c r="D127" s="30"/>
      <c r="E127" s="32">
        <v>215568.88</v>
      </c>
      <c r="F127" s="31">
        <f t="shared" si="1"/>
        <v>292560086.02999943</v>
      </c>
    </row>
    <row r="128" spans="1:6" s="7" customFormat="1" ht="44.25" customHeight="1" x14ac:dyDescent="0.45">
      <c r="A128" s="27">
        <v>45714</v>
      </c>
      <c r="B128" s="29" t="s">
        <v>171</v>
      </c>
      <c r="C128" s="56" t="s">
        <v>172</v>
      </c>
      <c r="D128" s="30"/>
      <c r="E128" s="32">
        <v>70800</v>
      </c>
      <c r="F128" s="31">
        <f t="shared" si="1"/>
        <v>292489286.02999943</v>
      </c>
    </row>
    <row r="129" spans="1:8" s="7" customFormat="1" ht="39.75" customHeight="1" x14ac:dyDescent="0.45">
      <c r="A129" s="27">
        <v>45714</v>
      </c>
      <c r="B129" s="29" t="s">
        <v>173</v>
      </c>
      <c r="C129" s="56" t="s">
        <v>174</v>
      </c>
      <c r="D129" s="30"/>
      <c r="E129" s="32">
        <v>367340.4</v>
      </c>
      <c r="F129" s="31">
        <f t="shared" si="1"/>
        <v>292121945.62999946</v>
      </c>
    </row>
    <row r="130" spans="1:8" s="7" customFormat="1" ht="57.75" customHeight="1" x14ac:dyDescent="0.45">
      <c r="A130" s="27">
        <v>45714</v>
      </c>
      <c r="B130" s="29" t="s">
        <v>175</v>
      </c>
      <c r="C130" s="56" t="s">
        <v>229</v>
      </c>
      <c r="D130" s="30"/>
      <c r="E130" s="32">
        <v>45167.5</v>
      </c>
      <c r="F130" s="31">
        <f t="shared" si="1"/>
        <v>292076778.12999946</v>
      </c>
    </row>
    <row r="131" spans="1:8" s="24" customFormat="1" ht="39.75" customHeight="1" x14ac:dyDescent="0.45">
      <c r="A131" s="27">
        <v>45716</v>
      </c>
      <c r="B131" s="29" t="s">
        <v>184</v>
      </c>
      <c r="C131" s="56" t="s">
        <v>185</v>
      </c>
      <c r="D131" s="30"/>
      <c r="E131" s="32">
        <v>4084275.11</v>
      </c>
      <c r="F131" s="31">
        <f>F132-E131+D131</f>
        <v>287387649.94999945</v>
      </c>
      <c r="G131" s="31"/>
      <c r="H131" s="31"/>
    </row>
    <row r="132" spans="1:8" s="24" customFormat="1" ht="39.75" customHeight="1" x14ac:dyDescent="0.45">
      <c r="A132" s="27">
        <v>45716</v>
      </c>
      <c r="B132" s="29" t="s">
        <v>182</v>
      </c>
      <c r="C132" s="56" t="s">
        <v>183</v>
      </c>
      <c r="D132" s="30"/>
      <c r="E132" s="32">
        <v>96942.7</v>
      </c>
      <c r="F132" s="31">
        <f>F133-E132+D132</f>
        <v>291471925.05999947</v>
      </c>
    </row>
    <row r="133" spans="1:8" s="1" customFormat="1" ht="39.75" customHeight="1" x14ac:dyDescent="0.45">
      <c r="A133" s="27">
        <v>45716</v>
      </c>
      <c r="B133" s="29" t="s">
        <v>180</v>
      </c>
      <c r="C133" s="56" t="s">
        <v>181</v>
      </c>
      <c r="D133" s="30"/>
      <c r="E133" s="32">
        <v>176845</v>
      </c>
      <c r="F133" s="31">
        <f>F134-E133+D133</f>
        <v>291568867.75999945</v>
      </c>
    </row>
    <row r="134" spans="1:8" s="1" customFormat="1" ht="39.75" customHeight="1" x14ac:dyDescent="0.45">
      <c r="A134" s="27">
        <v>45716</v>
      </c>
      <c r="B134" s="29" t="s">
        <v>179</v>
      </c>
      <c r="C134" s="56" t="s">
        <v>121</v>
      </c>
      <c r="D134" s="30"/>
      <c r="E134" s="32">
        <v>312915.37</v>
      </c>
      <c r="F134" s="31">
        <f>F135-E134+D134</f>
        <v>291745712.75999945</v>
      </c>
    </row>
    <row r="135" spans="1:8" s="1" customFormat="1" ht="57.75" customHeight="1" x14ac:dyDescent="0.45">
      <c r="A135" s="27">
        <v>45716</v>
      </c>
      <c r="B135" s="29" t="s">
        <v>178</v>
      </c>
      <c r="C135" s="56" t="s">
        <v>214</v>
      </c>
      <c r="D135" s="30"/>
      <c r="E135" s="32">
        <v>3850</v>
      </c>
      <c r="F135" s="31">
        <f>F136-E135+D135</f>
        <v>292058628.12999946</v>
      </c>
    </row>
    <row r="136" spans="1:8" s="1" customFormat="1" ht="57.75" customHeight="1" x14ac:dyDescent="0.45">
      <c r="A136" s="27">
        <v>45716</v>
      </c>
      <c r="B136" s="29" t="s">
        <v>176</v>
      </c>
      <c r="C136" s="56" t="s">
        <v>177</v>
      </c>
      <c r="D136" s="30"/>
      <c r="E136" s="32">
        <v>14300</v>
      </c>
      <c r="F136" s="31">
        <f>F130-E136+D136</f>
        <v>292062478.12999946</v>
      </c>
    </row>
    <row r="137" spans="1:8" s="24" customFormat="1" ht="39.75" customHeight="1" x14ac:dyDescent="0.45">
      <c r="A137" s="27">
        <v>45716</v>
      </c>
      <c r="B137" s="29"/>
      <c r="C137" s="56" t="s">
        <v>29</v>
      </c>
      <c r="D137" s="30"/>
      <c r="E137" s="32">
        <v>85750.91</v>
      </c>
      <c r="F137" s="31">
        <f>F131-E137+D137</f>
        <v>287301899.03999943</v>
      </c>
      <c r="G137" s="52"/>
      <c r="H137" s="52"/>
    </row>
    <row r="138" spans="1:8" s="40" customFormat="1" x14ac:dyDescent="0.45">
      <c r="A138" s="44" t="s">
        <v>10</v>
      </c>
      <c r="B138" s="45"/>
      <c r="C138" s="45"/>
      <c r="D138" s="46">
        <f>SUM(D13:D133)</f>
        <v>320900586.95999998</v>
      </c>
      <c r="E138" s="46">
        <f>SUM(E14:E137)</f>
        <v>309494004.75</v>
      </c>
      <c r="F138" s="46">
        <f>F137</f>
        <v>287301899.03999943</v>
      </c>
      <c r="G138" s="57"/>
    </row>
    <row r="139" spans="1:8" x14ac:dyDescent="0.45">
      <c r="A139" s="35"/>
      <c r="B139" s="28"/>
      <c r="C139" s="36"/>
      <c r="D139" s="37"/>
      <c r="E139" s="38"/>
      <c r="F139" s="33"/>
    </row>
    <row r="140" spans="1:8" x14ac:dyDescent="0.45">
      <c r="A140" s="35"/>
      <c r="B140" s="28"/>
      <c r="C140" s="36"/>
      <c r="D140" s="37"/>
      <c r="E140" s="38"/>
      <c r="F140" s="33"/>
    </row>
    <row r="141" spans="1:8" x14ac:dyDescent="0.45">
      <c r="A141" s="35"/>
      <c r="B141" s="28"/>
      <c r="C141" s="36"/>
      <c r="D141" s="37"/>
      <c r="E141" s="38"/>
      <c r="F141" s="33"/>
    </row>
    <row r="142" spans="1:8" x14ac:dyDescent="0.45">
      <c r="A142" s="35"/>
      <c r="B142" s="28"/>
      <c r="C142" s="36"/>
      <c r="D142" s="37"/>
      <c r="E142" s="38"/>
      <c r="F142" s="33"/>
    </row>
    <row r="143" spans="1:8" x14ac:dyDescent="0.45">
      <c r="A143" s="47" t="s">
        <v>11</v>
      </c>
      <c r="B143" s="48"/>
      <c r="C143" s="49" t="s">
        <v>12</v>
      </c>
      <c r="D143" s="55"/>
      <c r="E143" s="50" t="s">
        <v>13</v>
      </c>
      <c r="F143" s="39"/>
    </row>
    <row r="144" spans="1:8" x14ac:dyDescent="0.45">
      <c r="A144" s="42" t="s">
        <v>24</v>
      </c>
      <c r="B144" s="43"/>
      <c r="C144" s="51" t="s">
        <v>14</v>
      </c>
      <c r="D144" s="55"/>
      <c r="E144" s="52" t="s">
        <v>15</v>
      </c>
      <c r="F144" s="39"/>
    </row>
    <row r="145" spans="1:6" x14ac:dyDescent="0.45">
      <c r="A145" s="53" t="s">
        <v>16</v>
      </c>
      <c r="B145" s="43"/>
      <c r="C145" s="51" t="s">
        <v>23</v>
      </c>
      <c r="D145" s="41"/>
      <c r="E145" s="54" t="s">
        <v>17</v>
      </c>
      <c r="F145" s="39"/>
    </row>
  </sheetData>
  <autoFilter ref="A12:G138"/>
  <mergeCells count="6">
    <mergeCell ref="A11:E11"/>
    <mergeCell ref="A6:F6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scale="34" fitToHeight="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 2025</vt:lpstr>
      <vt:lpstr>'Febrero  2025'!Área_de_impresión</vt:lpstr>
      <vt:lpstr>'Febrero 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Dilannia Yinet Taveras Nunez</cp:lastModifiedBy>
  <cp:lastPrinted>2025-03-05T13:06:07Z</cp:lastPrinted>
  <dcterms:created xsi:type="dcterms:W3CDTF">2024-01-08T18:48:59Z</dcterms:created>
  <dcterms:modified xsi:type="dcterms:W3CDTF">2025-03-06T12:58:01Z</dcterms:modified>
</cp:coreProperties>
</file>