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14175" windowHeight="10560" tabRatio="597"/>
  </bookViews>
  <sheets>
    <sheet name="marzo  2025" sheetId="1" r:id="rId1"/>
  </sheets>
  <definedNames>
    <definedName name="_xlnm._FilterDatabase" localSheetId="0" hidden="1">'marzo  2025'!$A$12:$G$142</definedName>
    <definedName name="_xlnm.Print_Area" localSheetId="0">'marzo  2025'!$A$1:$F$150</definedName>
    <definedName name="_xlnm.Print_Titles" localSheetId="0">'marzo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E142" i="1"/>
  <c r="I102" i="1"/>
  <c r="I104" i="1" s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4" i="1"/>
  <c r="F101" i="1" l="1"/>
  <c r="D142" i="1"/>
</calcChain>
</file>

<file path=xl/sharedStrings.xml><?xml version="1.0" encoding="utf-8"?>
<sst xmlns="http://schemas.openxmlformats.org/spreadsheetml/2006/main" count="270" uniqueCount="254">
  <si>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</si>
  <si>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</si>
  <si>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</si>
  <si>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</si>
  <si>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</si>
  <si>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</si>
  <si>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</si>
  <si>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</si>
  <si>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</si>
  <si>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</si>
  <si>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</si>
  <si>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</si>
  <si>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</si>
  <si>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</si>
  <si>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</si>
  <si>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</si>
  <si>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</si>
  <si>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</si>
  <si>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</si>
  <si>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</si>
  <si>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</si>
  <si>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</si>
  <si>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</si>
  <si>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</si>
  <si>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P A Catering Srl</t>
  </si>
  <si>
    <t>Agua Planeta Azul</t>
  </si>
  <si>
    <t>All Office Solutions Ts Sr</t>
  </si>
  <si>
    <t>Comisiones Bancarias</t>
  </si>
  <si>
    <t>Distribuidora Lagares, Sr</t>
  </si>
  <si>
    <t>Delta Comercial S A</t>
  </si>
  <si>
    <t>Ceo Solutions Co Srl</t>
  </si>
  <si>
    <t>Magna Motors S A</t>
  </si>
  <si>
    <t>Edenorte Dominicana S A</t>
  </si>
  <si>
    <t>Viamar S A</t>
  </si>
  <si>
    <t>Inversiones Inogar Srl</t>
  </si>
  <si>
    <t>Gtg Industrial Srl</t>
  </si>
  <si>
    <t>Trovasa Hand Wash Srl</t>
  </si>
  <si>
    <t>Prolimpiso Srl</t>
  </si>
  <si>
    <t>Disla Uribe Koncepto Srl</t>
  </si>
  <si>
    <t>del 01 al 31 de marzo del 2025</t>
  </si>
  <si>
    <t>Ck-10287</t>
  </si>
  <si>
    <t>Ck-10288</t>
  </si>
  <si>
    <t>Ck-10289</t>
  </si>
  <si>
    <t>Ck-10290</t>
  </si>
  <si>
    <t>Ck-10291</t>
  </si>
  <si>
    <t>Carolyn Pimentel Beato (Cheque Liquidable)</t>
  </si>
  <si>
    <t>Ck-10292</t>
  </si>
  <si>
    <t>Ana Yesenia Nuñez (Cheque Liquidable)</t>
  </si>
  <si>
    <t>Ck-10293</t>
  </si>
  <si>
    <t>Ck-10295</t>
  </si>
  <si>
    <t>Neris Cruz  (Caja Chica Dir. Inspeccion No.002-2025)</t>
  </si>
  <si>
    <t>NI-066</t>
  </si>
  <si>
    <t>Nómina bono vacacional marzo 2025</t>
  </si>
  <si>
    <t>TR-104</t>
  </si>
  <si>
    <t>D Licianthus Flor Y Follaj</t>
  </si>
  <si>
    <t>Depósito- Sobrante Ck- 10278</t>
  </si>
  <si>
    <t>Depósito- Sobrante Ck- 10280</t>
  </si>
  <si>
    <t>Depósito- Sobrante De Ck- 10281</t>
  </si>
  <si>
    <t>Depósito- Sobrante De Ck- 10279</t>
  </si>
  <si>
    <t>Depósito- Sobrante Ck - 10276</t>
  </si>
  <si>
    <t>NI-070</t>
  </si>
  <si>
    <t>Nómina varios por servicio prestado en el extranjero(EEUU y Pto Rico), febrero 2025</t>
  </si>
  <si>
    <t>NI-069</t>
  </si>
  <si>
    <t>Nómina Emmanuel Zorilla por servicio prestado en el extranjero(España), febrero 2025</t>
  </si>
  <si>
    <t>Ck-10297</t>
  </si>
  <si>
    <t>NI-071</t>
  </si>
  <si>
    <t>Viático por traslado de jueces suplentes actividades mes de febrero 2025</t>
  </si>
  <si>
    <t>TR-113</t>
  </si>
  <si>
    <t>Windtelecom, Sa</t>
  </si>
  <si>
    <t>TR-110</t>
  </si>
  <si>
    <t>Muebles Y Equipos Para Oficina</t>
  </si>
  <si>
    <t>TR-111</t>
  </si>
  <si>
    <t>Julio Alberto Nuñez Gil</t>
  </si>
  <si>
    <t>TR-108</t>
  </si>
  <si>
    <t>Jardin Ilusiones, S.A.</t>
  </si>
  <si>
    <t>TR-112</t>
  </si>
  <si>
    <t>Inkcorp Dominicana Srl</t>
  </si>
  <si>
    <t>TR-114</t>
  </si>
  <si>
    <t>Green Love Srl</t>
  </si>
  <si>
    <t>TR-109</t>
  </si>
  <si>
    <t>Global Promo Jo Le Srl</t>
  </si>
  <si>
    <t>Depósito- Sobrante De Ck 10277</t>
  </si>
  <si>
    <t>CD-04</t>
  </si>
  <si>
    <t>NI-072</t>
  </si>
  <si>
    <t>Dieta a personal que brindó asistencia en el Tedeum fiestas patrias el 27/02/2025</t>
  </si>
  <si>
    <t>TR-120</t>
  </si>
  <si>
    <t>TR-121</t>
  </si>
  <si>
    <t>Comunicaciones y Redes de Santo Domingo</t>
  </si>
  <si>
    <t>TR-119</t>
  </si>
  <si>
    <t>Cange Industrial Eirl</t>
  </si>
  <si>
    <t>TR-122</t>
  </si>
  <si>
    <t>A Z Print Shop, Srl</t>
  </si>
  <si>
    <t>TR-118</t>
  </si>
  <si>
    <t>TR-117</t>
  </si>
  <si>
    <t>Tco Networking, SRL</t>
  </si>
  <si>
    <t>TR-116</t>
  </si>
  <si>
    <t>Nestevez Servicios de Comunicaciones</t>
  </si>
  <si>
    <t>TR-115</t>
  </si>
  <si>
    <t>Ck-10298</t>
  </si>
  <si>
    <t>Ck-10299</t>
  </si>
  <si>
    <t>NI-073</t>
  </si>
  <si>
    <t>Viático a inspector y chofer por traslado a provincias el dia 04/03/2025</t>
  </si>
  <si>
    <t>NI-074</t>
  </si>
  <si>
    <t>Devolución gastos educativos 2024 a servidores del TSE</t>
  </si>
  <si>
    <t>NI-075</t>
  </si>
  <si>
    <t>Devolución gastos educativos Yarileydi Guerrero</t>
  </si>
  <si>
    <t>NI-077</t>
  </si>
  <si>
    <t>Viático al personal que realizo levantamiento de informacion Oficina Servicio al Ciudadano Santiago el 04/03/2025</t>
  </si>
  <si>
    <t>NI-078</t>
  </si>
  <si>
    <t>Dieta al personal que brindo soporte en los trabajos de planta fisica y mentenimiento menores, periodo 15 al 22 de febrero 2025</t>
  </si>
  <si>
    <t>NI-081</t>
  </si>
  <si>
    <t>Viático a inspector y chofer por traslado a provincias el dia 06/03/2025</t>
  </si>
  <si>
    <t>NI-079</t>
  </si>
  <si>
    <t>Dirección General de Impuestos Internos IR-17, febrero 2025</t>
  </si>
  <si>
    <t>NI-080</t>
  </si>
  <si>
    <t>Dirección General de Impuestos Internos IT-1, febrero 2025</t>
  </si>
  <si>
    <t>TR-125</t>
  </si>
  <si>
    <t>TR-127</t>
  </si>
  <si>
    <t>TR-128</t>
  </si>
  <si>
    <t>David Elias Melgen</t>
  </si>
  <si>
    <t>TR-126</t>
  </si>
  <si>
    <t>TR-123</t>
  </si>
  <si>
    <t>NI-086</t>
  </si>
  <si>
    <t>Dieta a militares y choferes que brindan soporte a magistrados febrero 2025</t>
  </si>
  <si>
    <t>Ck-10300</t>
  </si>
  <si>
    <t>Instituto Postal Dominicano (Inposdom) Marzo 2025</t>
  </si>
  <si>
    <t>NI-076</t>
  </si>
  <si>
    <t>Dirección General de Impuestos Internos IR3, febrero 2025</t>
  </si>
  <si>
    <t>TR-131</t>
  </si>
  <si>
    <t>Humano Seguros, Sa</t>
  </si>
  <si>
    <t>TR-129</t>
  </si>
  <si>
    <t>Ck-10301</t>
  </si>
  <si>
    <t>Ana Del Carmen Breton Acevedo (Caja Chica Tse-Santiag  001-2025)</t>
  </si>
  <si>
    <t>NI-089</t>
  </si>
  <si>
    <t>TR-142</t>
  </si>
  <si>
    <t>Gregorit Jose Martinez Me</t>
  </si>
  <si>
    <t>TR-130</t>
  </si>
  <si>
    <t>TR-137</t>
  </si>
  <si>
    <t>Compañía Dominicana de Teléfonos</t>
  </si>
  <si>
    <t>TR-138</t>
  </si>
  <si>
    <t>TR-136</t>
  </si>
  <si>
    <t>TR-133</t>
  </si>
  <si>
    <t>Lola 5 Multiservices Srl</t>
  </si>
  <si>
    <t>FEC-007</t>
  </si>
  <si>
    <t>Reembolso a la cuenta de operaciones regulares del TSE desde la cuenta bancaria proyecto construcciones por concepto de retenciones aplicadas a los pagos de suplidores, periodo octubre 2024 a febrero 2025</t>
  </si>
  <si>
    <t>TR-139</t>
  </si>
  <si>
    <t>Confecciones Iris Srl</t>
  </si>
  <si>
    <t>TR-134</t>
  </si>
  <si>
    <t>TR-132</t>
  </si>
  <si>
    <t>TR-135</t>
  </si>
  <si>
    <t>TR-140</t>
  </si>
  <si>
    <t>Editora Buho Srl</t>
  </si>
  <si>
    <t>TR-141</t>
  </si>
  <si>
    <t>Servicio Sistema Motriz A</t>
  </si>
  <si>
    <t>CD-05</t>
  </si>
  <si>
    <t xml:space="preserve">Gastos de bolsillos magistrada por participar en 3er edicion de congreso Internacional 50+1 La Fuerza de las Mujeres a celebrarse el 22/03/2025 en Houston Texas, EEUU. </t>
  </si>
  <si>
    <t>Paqo Sisalril Subsidio Enfermedad</t>
  </si>
  <si>
    <t>Ck-10302</t>
  </si>
  <si>
    <t>Liliany M. Linares (Caja Chica De La Direccion Administrativa) 003-2025</t>
  </si>
  <si>
    <t>NI-090</t>
  </si>
  <si>
    <t>Dieta por brindar asistencia en jornada extendida dias 4,5 y 10 de marzo 2025</t>
  </si>
  <si>
    <t>NI-084</t>
  </si>
  <si>
    <t>Nómina dieta jueces suplentes marzo 2025</t>
  </si>
  <si>
    <t>NI-085</t>
  </si>
  <si>
    <t>Honorarios por servicios prestados Marisol Tobals William Marzo 2025</t>
  </si>
  <si>
    <t>NI-087</t>
  </si>
  <si>
    <t>Nómina servidores fijos marzo 2025</t>
  </si>
  <si>
    <t>NI-082</t>
  </si>
  <si>
    <t>Nómina dieta protocolo marzo 2025</t>
  </si>
  <si>
    <t>NI-083</t>
  </si>
  <si>
    <t>Nómina dieta voces marzo 2025</t>
  </si>
  <si>
    <t>TR-143</t>
  </si>
  <si>
    <t>Abreu Fast Print Srl</t>
  </si>
  <si>
    <t>TR-146</t>
  </si>
  <si>
    <t>Edesur Dominicana S A</t>
  </si>
  <si>
    <t>TR-149</t>
  </si>
  <si>
    <t>TR-145</t>
  </si>
  <si>
    <t>TR-148</t>
  </si>
  <si>
    <t>Editora Offset Srl</t>
  </si>
  <si>
    <t>NI-088</t>
  </si>
  <si>
    <t>Nómina compensacion militar marzo 2025</t>
  </si>
  <si>
    <t>NI-091</t>
  </si>
  <si>
    <t>Viático a inspector y chofer por traslado a provincias el dia 19/03/2025</t>
  </si>
  <si>
    <t>TR-144</t>
  </si>
  <si>
    <t>CD-06</t>
  </si>
  <si>
    <t>Reembolso a magistrada por cambio de asiento en viaje a Mexico del 06 al 09 de marzo 2025</t>
  </si>
  <si>
    <t>TR-152</t>
  </si>
  <si>
    <t>TR-147</t>
  </si>
  <si>
    <t>TR-150</t>
  </si>
  <si>
    <t>V H Office Supply, Srl</t>
  </si>
  <si>
    <t>TR-151</t>
  </si>
  <si>
    <t>NI-095</t>
  </si>
  <si>
    <t>Dieta a mensajeros internos marzo 2025</t>
  </si>
  <si>
    <t>NI-096</t>
  </si>
  <si>
    <t>Dieta al personal que brindo soporte en los trabajos de planta fisica y mantenimiento menores, periodo 08 al 15 de marzo 2025</t>
  </si>
  <si>
    <t>NI-097</t>
  </si>
  <si>
    <t>Viático a inspector y chofer por traslado a provincias el dia 20/03/2025</t>
  </si>
  <si>
    <t>NI-094</t>
  </si>
  <si>
    <t>Cooperativa Nacional de Servicios Judiciales COOPNASEJU marzo 2025</t>
  </si>
  <si>
    <t>NI-093</t>
  </si>
  <si>
    <t>Fondo de Prevision Social Jueces del TSE marzo 2025</t>
  </si>
  <si>
    <t>TR-153</t>
  </si>
  <si>
    <t>Cristian Rafael Hernandez</t>
  </si>
  <si>
    <t>NI-092</t>
  </si>
  <si>
    <t>Pagos dias laborados a favor de Faniel Torres</t>
  </si>
  <si>
    <t>NI-099</t>
  </si>
  <si>
    <t>Tesoreria De La Seguridad Social, Marzo 2025</t>
  </si>
  <si>
    <t>NI-101</t>
  </si>
  <si>
    <t>Cooperativa De Ahorro, Credito Cooptse Marzo 2025</t>
  </si>
  <si>
    <t>Ck-10303</t>
  </si>
  <si>
    <t>Ruth  Molina Abreu (Caja Chica Dir. Inspeccion No.003-2025)</t>
  </si>
  <si>
    <t>TR-156</t>
  </si>
  <si>
    <t>Supra Solutions, Srl</t>
  </si>
  <si>
    <t>TR-155</t>
  </si>
  <si>
    <t>TR-157</t>
  </si>
  <si>
    <t>TR-158</t>
  </si>
  <si>
    <t>Ah Editora Offset Srl</t>
  </si>
  <si>
    <t>TR-154</t>
  </si>
  <si>
    <t>Gobernación Civil Provincial de Santiago</t>
  </si>
  <si>
    <t>Ck-10304</t>
  </si>
  <si>
    <t>Angel Giuseppe Antonio Gallo-Balma Pujols</t>
  </si>
  <si>
    <t>NI-100</t>
  </si>
  <si>
    <t>Dieta a Gilberto Reyes por traslado a las instalaciones del TSE</t>
  </si>
  <si>
    <t>NI-102</t>
  </si>
  <si>
    <t>Viático a chofer por viaje institucional el  dia 18/03/2025</t>
  </si>
  <si>
    <t>NI-103</t>
  </si>
  <si>
    <t>Dieta a Giberta Reyes por traslado a instalaciones del TSE</t>
  </si>
  <si>
    <t>NI-104</t>
  </si>
  <si>
    <t>Viático a personal por brindar asistencia en Taller el 25/03/2025</t>
  </si>
  <si>
    <t>TR-160</t>
  </si>
  <si>
    <t>TR-159</t>
  </si>
  <si>
    <t>Docugreen Srl</t>
  </si>
  <si>
    <t>TR-161</t>
  </si>
  <si>
    <t>TR-162</t>
  </si>
  <si>
    <t>TR-165</t>
  </si>
  <si>
    <t>TR-163</t>
  </si>
  <si>
    <t>Katy Teresa Acosta</t>
  </si>
  <si>
    <t>TR-166</t>
  </si>
  <si>
    <t>TR-164</t>
  </si>
  <si>
    <t>NI-105</t>
  </si>
  <si>
    <t>Dieta a Jonathan Brito por laborar jornada extendida del 17 al 19 de marzo 2025</t>
  </si>
  <si>
    <t>NI-106</t>
  </si>
  <si>
    <t>Viático al personal por traslado a la Oficina de Servicio al Ciudadno Stgo el 24/03/2025</t>
  </si>
  <si>
    <t>Chanel Carolina Abreu Pichardo compensación por renuncia</t>
  </si>
  <si>
    <t xml:space="preserve">Gastos de bolsillo Magistrada a participar en como ponente el  07 de marzo, dia Internacional de las mujeres en México </t>
  </si>
  <si>
    <t>Consorcio De Tarjetas Dominicana</t>
  </si>
  <si>
    <t>Viático varios a personal por asistencia a viaje institucional a la Oficina Servicio al Ciudadano Santiago el 07/03/2025</t>
  </si>
  <si>
    <t>Asignacion presupuestaria marzo 2025</t>
  </si>
  <si>
    <t>Michael Amed Liberato (Compensación)</t>
  </si>
  <si>
    <t>Enmanuel Alfaro Cruz  Compensación por Renuncia)</t>
  </si>
  <si>
    <t>Elhiana Victoria Herrera  Hernandez (Compensación)</t>
  </si>
  <si>
    <t>Soluciones Empresariales Monegro Crispin</t>
  </si>
  <si>
    <t>Monto retenido Nomina militar por exclusión marzo 2025</t>
  </si>
  <si>
    <t>Nota la Nómina militar se ejecuto el pago por 3,457,668.94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</si>
</sst>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8"/>
      <color indexed="63"/>
      <name val="Arial"/>
      <family val="2"/>
    </font>
    <font>
      <b/>
      <sz val="18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0" fillId="0" borderId="0" xfId="0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/>
    <xf numFmtId="0" fontId="6" fillId="0" borderId="1" xfId="0" applyFont="1" applyFill="1" applyBorder="1"/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1" fillId="25" borderId="0" xfId="0" applyFont="1" applyFill="1" applyAlignment="1">
      <alignment horizontal="left"/>
    </xf>
    <xf numFmtId="4" fontId="31" fillId="25" borderId="0" xfId="0" applyNumberFormat="1" applyFont="1" applyFill="1" applyAlignment="1">
      <alignment horizontal="right"/>
    </xf>
    <xf numFmtId="43" fontId="31" fillId="25" borderId="0" xfId="13" applyFont="1" applyFill="1" applyAlignment="1">
      <alignment horizontal="left"/>
    </xf>
    <xf numFmtId="43" fontId="31" fillId="25" borderId="0" xfId="0" applyNumberFormat="1" applyFont="1" applyFill="1" applyAlignment="1">
      <alignment horizontal="left"/>
    </xf>
    <xf numFmtId="0" fontId="32" fillId="25" borderId="0" xfId="0" applyFont="1" applyFill="1" applyAlignment="1">
      <alignment horizontal="left"/>
    </xf>
    <xf numFmtId="43" fontId="32" fillId="25" borderId="0" xfId="0" applyNumberFormat="1" applyFont="1" applyFill="1" applyAlignment="1">
      <alignment horizontal="left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showGridLines="0" tabSelected="1" view="pageBreakPreview" zoomScale="50" zoomScaleNormal="50" zoomScaleSheetLayoutView="50" workbookViewId="0">
      <selection activeCell="C80" sqref="C80"/>
    </sheetView>
  </sheetViews>
  <sheetFormatPr baseColWidth="10" defaultColWidth="32.7109375" defaultRowHeight="30.75" x14ac:dyDescent="0.45"/>
  <cols>
    <col min="1" max="1" width="26" style="10" customWidth="1"/>
    <col min="2" max="2" width="30" style="15" customWidth="1"/>
    <col min="3" max="3" width="152.7109375" style="11" customWidth="1"/>
    <col min="4" max="4" width="37.140625" style="16" customWidth="1"/>
    <col min="5" max="5" width="35.85546875" style="8" customWidth="1"/>
    <col min="6" max="6" width="37.140625" style="4" customWidth="1"/>
    <col min="7" max="7" width="34.140625" style="4" bestFit="1" customWidth="1"/>
    <col min="8" max="16384" width="32.7109375" style="4"/>
  </cols>
  <sheetData>
    <row r="1" spans="1:11" ht="20.100000000000001" customHeight="1" x14ac:dyDescent="0.45">
      <c r="A1" s="2"/>
      <c r="B1" s="13"/>
      <c r="C1" s="3"/>
      <c r="D1" s="33"/>
      <c r="E1" s="9"/>
    </row>
    <row r="2" spans="1:11" ht="20.100000000000001" customHeight="1" x14ac:dyDescent="0.45">
      <c r="A2" s="12"/>
      <c r="B2" s="13"/>
      <c r="C2" s="3"/>
      <c r="D2" s="33"/>
      <c r="E2" s="9"/>
    </row>
    <row r="3" spans="1:11" ht="20.100000000000001" customHeight="1" x14ac:dyDescent="0.45">
      <c r="A3" s="2"/>
      <c r="B3" s="13"/>
      <c r="C3" s="3"/>
      <c r="D3" s="33"/>
      <c r="E3" s="9"/>
    </row>
    <row r="4" spans="1:11" ht="19.5" customHeight="1" x14ac:dyDescent="0.45">
      <c r="A4" s="2"/>
      <c r="B4" s="13"/>
      <c r="C4" s="3"/>
      <c r="D4" s="33"/>
      <c r="E4" s="9"/>
    </row>
    <row r="5" spans="1:11" ht="20.100000000000001" customHeight="1" x14ac:dyDescent="0.45">
      <c r="A5" s="2"/>
      <c r="B5" s="13"/>
      <c r="C5" s="3"/>
      <c r="D5" s="33"/>
      <c r="E5" s="9"/>
      <c r="K5" s="4">
        <v>44131389.780000001</v>
      </c>
    </row>
    <row r="6" spans="1:11" ht="31.5" customHeight="1" x14ac:dyDescent="0.45">
      <c r="A6" s="51" t="s">
        <v>7</v>
      </c>
      <c r="B6" s="51"/>
      <c r="C6" s="51"/>
      <c r="D6" s="51"/>
      <c r="E6" s="51"/>
      <c r="F6" s="51"/>
    </row>
    <row r="7" spans="1:11" ht="31.5" customHeight="1" x14ac:dyDescent="0.45">
      <c r="A7" s="52" t="s">
        <v>5</v>
      </c>
      <c r="B7" s="52"/>
      <c r="C7" s="52"/>
      <c r="D7" s="52"/>
      <c r="E7" s="52"/>
      <c r="F7" s="52"/>
    </row>
    <row r="8" spans="1:11" ht="25.5" customHeight="1" x14ac:dyDescent="0.45">
      <c r="A8" s="53" t="s">
        <v>9</v>
      </c>
      <c r="B8" s="53"/>
      <c r="C8" s="53"/>
      <c r="D8" s="53"/>
      <c r="E8" s="53"/>
      <c r="F8" s="53"/>
    </row>
    <row r="9" spans="1:11" ht="25.5" customHeight="1" x14ac:dyDescent="0.45">
      <c r="A9" s="54" t="s">
        <v>39</v>
      </c>
      <c r="B9" s="54"/>
      <c r="C9" s="54"/>
      <c r="D9" s="54"/>
      <c r="E9" s="54"/>
      <c r="F9" s="54"/>
    </row>
    <row r="10" spans="1:11" ht="31.5" customHeight="1" thickBot="1" x14ac:dyDescent="0.5">
      <c r="A10" s="55" t="s">
        <v>4</v>
      </c>
      <c r="B10" s="55"/>
      <c r="C10" s="55"/>
      <c r="D10" s="55"/>
      <c r="E10" s="55"/>
      <c r="F10" s="55"/>
    </row>
    <row r="11" spans="1:11" ht="31.5" thickBot="1" x14ac:dyDescent="0.5">
      <c r="A11" s="50"/>
      <c r="B11" s="50"/>
      <c r="C11" s="50"/>
      <c r="D11" s="50"/>
      <c r="E11" s="50"/>
    </row>
    <row r="12" spans="1:11" ht="31.5" thickBot="1" x14ac:dyDescent="0.5">
      <c r="A12" s="5" t="s">
        <v>3</v>
      </c>
      <c r="B12" s="14" t="s">
        <v>2</v>
      </c>
      <c r="C12" s="6" t="s">
        <v>1</v>
      </c>
      <c r="D12" s="25" t="s">
        <v>0</v>
      </c>
      <c r="E12" s="25" t="s">
        <v>23</v>
      </c>
      <c r="F12" s="21" t="s">
        <v>6</v>
      </c>
    </row>
    <row r="13" spans="1:11" ht="65.25" customHeight="1" x14ac:dyDescent="0.45">
      <c r="A13" s="22">
        <v>45717</v>
      </c>
      <c r="B13" s="17"/>
      <c r="C13" s="18" t="s">
        <v>8</v>
      </c>
      <c r="D13" s="19"/>
      <c r="E13" s="20"/>
      <c r="F13" s="23">
        <v>287301899.03999943</v>
      </c>
    </row>
    <row r="14" spans="1:11" ht="65.25" customHeight="1" x14ac:dyDescent="0.45">
      <c r="A14" s="26">
        <v>45719</v>
      </c>
      <c r="B14" s="27" t="s">
        <v>40</v>
      </c>
      <c r="C14" s="47" t="s">
        <v>17</v>
      </c>
      <c r="D14" s="28"/>
      <c r="E14" s="30">
        <v>50000</v>
      </c>
      <c r="F14" s="29">
        <f>F13-E14+D14</f>
        <v>287251899.03999943</v>
      </c>
    </row>
    <row r="15" spans="1:11" s="7" customFormat="1" ht="65.25" customHeight="1" x14ac:dyDescent="0.45">
      <c r="A15" s="26">
        <v>45719</v>
      </c>
      <c r="B15" s="27" t="s">
        <v>41</v>
      </c>
      <c r="C15" s="47" t="s">
        <v>18</v>
      </c>
      <c r="D15" s="28"/>
      <c r="E15" s="30">
        <v>25000</v>
      </c>
      <c r="F15" s="29">
        <f t="shared" ref="F15:F78" si="0">F14-E15+D15</f>
        <v>287226899.03999943</v>
      </c>
    </row>
    <row r="16" spans="1:11" s="7" customFormat="1" ht="65.25" customHeight="1" x14ac:dyDescent="0.45">
      <c r="A16" s="26">
        <v>45719</v>
      </c>
      <c r="B16" s="27" t="s">
        <v>42</v>
      </c>
      <c r="C16" s="47" t="s">
        <v>19</v>
      </c>
      <c r="D16" s="28"/>
      <c r="E16" s="30">
        <v>25000</v>
      </c>
      <c r="F16" s="29">
        <f t="shared" si="0"/>
        <v>287201899.03999943</v>
      </c>
    </row>
    <row r="17" spans="1:6" s="7" customFormat="1" ht="65.25" customHeight="1" x14ac:dyDescent="0.45">
      <c r="A17" s="26">
        <v>45719</v>
      </c>
      <c r="B17" s="27" t="s">
        <v>43</v>
      </c>
      <c r="C17" s="47" t="s">
        <v>20</v>
      </c>
      <c r="D17" s="28"/>
      <c r="E17" s="30">
        <v>25000</v>
      </c>
      <c r="F17" s="29">
        <f t="shared" si="0"/>
        <v>287176899.03999943</v>
      </c>
    </row>
    <row r="18" spans="1:6" s="7" customFormat="1" ht="65.25" customHeight="1" x14ac:dyDescent="0.45">
      <c r="A18" s="26">
        <v>45719</v>
      </c>
      <c r="B18" s="27" t="s">
        <v>44</v>
      </c>
      <c r="C18" s="47" t="s">
        <v>45</v>
      </c>
      <c r="D18" s="28"/>
      <c r="E18" s="30">
        <v>25000</v>
      </c>
      <c r="F18" s="29">
        <f t="shared" si="0"/>
        <v>287151899.03999943</v>
      </c>
    </row>
    <row r="19" spans="1:6" s="7" customFormat="1" ht="65.25" customHeight="1" x14ac:dyDescent="0.45">
      <c r="A19" s="26">
        <v>45719</v>
      </c>
      <c r="B19" s="27" t="s">
        <v>46</v>
      </c>
      <c r="C19" s="47" t="s">
        <v>47</v>
      </c>
      <c r="D19" s="28"/>
      <c r="E19" s="30">
        <v>25000</v>
      </c>
      <c r="F19" s="29">
        <f t="shared" si="0"/>
        <v>287126899.03999943</v>
      </c>
    </row>
    <row r="20" spans="1:6" s="7" customFormat="1" ht="65.25" customHeight="1" x14ac:dyDescent="0.45">
      <c r="A20" s="26">
        <v>45719</v>
      </c>
      <c r="B20" s="27" t="s">
        <v>48</v>
      </c>
      <c r="C20" s="47" t="s">
        <v>248</v>
      </c>
      <c r="D20" s="48"/>
      <c r="E20" s="28">
        <v>414213.2</v>
      </c>
      <c r="F20" s="29">
        <f t="shared" si="0"/>
        <v>286712685.83999944</v>
      </c>
    </row>
    <row r="21" spans="1:6" s="7" customFormat="1" ht="65.25" customHeight="1" x14ac:dyDescent="0.45">
      <c r="A21" s="26">
        <v>45719</v>
      </c>
      <c r="B21" s="27" t="s">
        <v>49</v>
      </c>
      <c r="C21" s="47" t="s">
        <v>50</v>
      </c>
      <c r="D21" s="48"/>
      <c r="E21" s="28">
        <v>103550</v>
      </c>
      <c r="F21" s="29">
        <f t="shared" si="0"/>
        <v>286609135.83999944</v>
      </c>
    </row>
    <row r="22" spans="1:6" s="7" customFormat="1" ht="65.25" customHeight="1" x14ac:dyDescent="0.45">
      <c r="A22" s="26">
        <v>45719</v>
      </c>
      <c r="B22" s="27" t="s">
        <v>51</v>
      </c>
      <c r="C22" s="47" t="s">
        <v>52</v>
      </c>
      <c r="D22" s="28"/>
      <c r="E22" s="30">
        <v>1354291.83</v>
      </c>
      <c r="F22" s="29">
        <f t="shared" si="0"/>
        <v>285254844.00999945</v>
      </c>
    </row>
    <row r="23" spans="1:6" s="7" customFormat="1" ht="65.25" customHeight="1" x14ac:dyDescent="0.45">
      <c r="A23" s="26">
        <v>45719</v>
      </c>
      <c r="B23" s="27" t="s">
        <v>53</v>
      </c>
      <c r="C23" s="47" t="s">
        <v>54</v>
      </c>
      <c r="D23" s="28"/>
      <c r="E23" s="30">
        <v>171195</v>
      </c>
      <c r="F23" s="29">
        <f t="shared" si="0"/>
        <v>285083649.00999945</v>
      </c>
    </row>
    <row r="24" spans="1:6" s="7" customFormat="1" ht="65.25" customHeight="1" x14ac:dyDescent="0.45">
      <c r="A24" s="26">
        <v>45719</v>
      </c>
      <c r="B24" s="27"/>
      <c r="C24" s="47" t="s">
        <v>55</v>
      </c>
      <c r="D24" s="28">
        <v>393</v>
      </c>
      <c r="E24" s="30"/>
      <c r="F24" s="29">
        <f t="shared" si="0"/>
        <v>285084042.00999945</v>
      </c>
    </row>
    <row r="25" spans="1:6" s="7" customFormat="1" ht="65.25" customHeight="1" x14ac:dyDescent="0.45">
      <c r="A25" s="26">
        <v>45719</v>
      </c>
      <c r="B25" s="27"/>
      <c r="C25" s="47" t="s">
        <v>56</v>
      </c>
      <c r="D25" s="28">
        <v>79</v>
      </c>
      <c r="E25" s="30"/>
      <c r="F25" s="29">
        <f t="shared" si="0"/>
        <v>285084121.00999945</v>
      </c>
    </row>
    <row r="26" spans="1:6" s="7" customFormat="1" ht="65.25" customHeight="1" x14ac:dyDescent="0.45">
      <c r="A26" s="26">
        <v>45719</v>
      </c>
      <c r="B26" s="27"/>
      <c r="C26" s="47" t="s">
        <v>57</v>
      </c>
      <c r="D26" s="28">
        <v>1983</v>
      </c>
      <c r="E26" s="30"/>
      <c r="F26" s="29">
        <f t="shared" si="0"/>
        <v>285086104.00999945</v>
      </c>
    </row>
    <row r="27" spans="1:6" s="7" customFormat="1" ht="65.25" customHeight="1" x14ac:dyDescent="0.45">
      <c r="A27" s="26">
        <v>45719</v>
      </c>
      <c r="B27" s="27"/>
      <c r="C27" s="47" t="s">
        <v>58</v>
      </c>
      <c r="D27" s="28">
        <v>6869</v>
      </c>
      <c r="E27" s="30"/>
      <c r="F27" s="29">
        <f t="shared" si="0"/>
        <v>285092973.00999945</v>
      </c>
    </row>
    <row r="28" spans="1:6" s="7" customFormat="1" ht="65.25" customHeight="1" x14ac:dyDescent="0.45">
      <c r="A28" s="26">
        <v>45719</v>
      </c>
      <c r="B28" s="27"/>
      <c r="C28" s="47" t="s">
        <v>59</v>
      </c>
      <c r="D28" s="28">
        <v>24365</v>
      </c>
      <c r="E28" s="30"/>
      <c r="F28" s="29">
        <f t="shared" si="0"/>
        <v>285117338.00999945</v>
      </c>
    </row>
    <row r="29" spans="1:6" s="7" customFormat="1" ht="65.25" customHeight="1" x14ac:dyDescent="0.45">
      <c r="A29" s="26">
        <v>45719</v>
      </c>
      <c r="B29" s="27" t="s">
        <v>60</v>
      </c>
      <c r="C29" s="47" t="s">
        <v>61</v>
      </c>
      <c r="D29" s="28"/>
      <c r="E29" s="30">
        <v>222630.03</v>
      </c>
      <c r="F29" s="29">
        <f t="shared" si="0"/>
        <v>284894707.97999948</v>
      </c>
    </row>
    <row r="30" spans="1:6" s="7" customFormat="1" ht="65.25" customHeight="1" x14ac:dyDescent="0.45">
      <c r="A30" s="26">
        <v>45719</v>
      </c>
      <c r="B30" s="27" t="s">
        <v>62</v>
      </c>
      <c r="C30" s="47" t="s">
        <v>63</v>
      </c>
      <c r="D30" s="28"/>
      <c r="E30" s="30">
        <v>113417.2</v>
      </c>
      <c r="F30" s="29">
        <f t="shared" si="0"/>
        <v>284781290.77999949</v>
      </c>
    </row>
    <row r="31" spans="1:6" s="7" customFormat="1" ht="65.25" customHeight="1" x14ac:dyDescent="0.45">
      <c r="A31" s="26">
        <v>45720</v>
      </c>
      <c r="B31" s="27" t="s">
        <v>64</v>
      </c>
      <c r="C31" s="47" t="s">
        <v>243</v>
      </c>
      <c r="D31" s="28"/>
      <c r="E31" s="30">
        <v>508421.05</v>
      </c>
      <c r="F31" s="29">
        <f t="shared" si="0"/>
        <v>284272869.72999948</v>
      </c>
    </row>
    <row r="32" spans="1:6" s="7" customFormat="1" ht="65.25" customHeight="1" x14ac:dyDescent="0.45">
      <c r="A32" s="26">
        <v>45720</v>
      </c>
      <c r="B32" s="27" t="s">
        <v>65</v>
      </c>
      <c r="C32" s="47" t="s">
        <v>66</v>
      </c>
      <c r="D32" s="28"/>
      <c r="E32" s="30">
        <v>19250</v>
      </c>
      <c r="F32" s="29">
        <f t="shared" si="0"/>
        <v>284253619.72999948</v>
      </c>
    </row>
    <row r="33" spans="1:6" s="7" customFormat="1" ht="65.25" customHeight="1" x14ac:dyDescent="0.45">
      <c r="A33" s="26">
        <v>45720</v>
      </c>
      <c r="B33" s="27" t="s">
        <v>67</v>
      </c>
      <c r="C33" s="47" t="s">
        <v>68</v>
      </c>
      <c r="D33" s="28"/>
      <c r="E33" s="30">
        <v>175140.72</v>
      </c>
      <c r="F33" s="29">
        <f t="shared" si="0"/>
        <v>284078479.00999945</v>
      </c>
    </row>
    <row r="34" spans="1:6" s="7" customFormat="1" ht="65.25" customHeight="1" x14ac:dyDescent="0.45">
      <c r="A34" s="26">
        <v>45720</v>
      </c>
      <c r="B34" s="27" t="s">
        <v>69</v>
      </c>
      <c r="C34" s="47" t="s">
        <v>70</v>
      </c>
      <c r="D34" s="28"/>
      <c r="E34" s="30">
        <v>93564</v>
      </c>
      <c r="F34" s="29">
        <f t="shared" si="0"/>
        <v>283984915.00999945</v>
      </c>
    </row>
    <row r="35" spans="1:6" s="7" customFormat="1" ht="65.25" customHeight="1" x14ac:dyDescent="0.45">
      <c r="A35" s="26">
        <v>45720</v>
      </c>
      <c r="B35" s="27" t="s">
        <v>71</v>
      </c>
      <c r="C35" s="47" t="s">
        <v>72</v>
      </c>
      <c r="D35" s="28"/>
      <c r="E35" s="30">
        <v>9800</v>
      </c>
      <c r="F35" s="29">
        <f t="shared" si="0"/>
        <v>283975115.00999945</v>
      </c>
    </row>
    <row r="36" spans="1:6" s="7" customFormat="1" ht="65.25" customHeight="1" x14ac:dyDescent="0.45">
      <c r="A36" s="26">
        <v>45720</v>
      </c>
      <c r="B36" s="27" t="s">
        <v>73</v>
      </c>
      <c r="C36" s="47" t="s">
        <v>74</v>
      </c>
      <c r="D36" s="28"/>
      <c r="E36" s="30">
        <v>15763.5</v>
      </c>
      <c r="F36" s="29">
        <f t="shared" si="0"/>
        <v>283959351.50999945</v>
      </c>
    </row>
    <row r="37" spans="1:6" s="7" customFormat="1" ht="65.25" customHeight="1" x14ac:dyDescent="0.45">
      <c r="A37" s="26">
        <v>45720</v>
      </c>
      <c r="B37" s="27" t="s">
        <v>75</v>
      </c>
      <c r="C37" s="47" t="s">
        <v>76</v>
      </c>
      <c r="D37" s="28"/>
      <c r="E37" s="30">
        <v>19727.12</v>
      </c>
      <c r="F37" s="29">
        <f t="shared" si="0"/>
        <v>283939624.38999945</v>
      </c>
    </row>
    <row r="38" spans="1:6" s="7" customFormat="1" ht="65.25" customHeight="1" x14ac:dyDescent="0.45">
      <c r="A38" s="26">
        <v>45720</v>
      </c>
      <c r="B38" s="27" t="s">
        <v>77</v>
      </c>
      <c r="C38" s="47" t="s">
        <v>78</v>
      </c>
      <c r="D38" s="28"/>
      <c r="E38" s="30">
        <v>6780</v>
      </c>
      <c r="F38" s="29">
        <f t="shared" si="0"/>
        <v>283932844.38999945</v>
      </c>
    </row>
    <row r="39" spans="1:6" s="7" customFormat="1" ht="65.25" customHeight="1" x14ac:dyDescent="0.45">
      <c r="A39" s="26">
        <v>45720</v>
      </c>
      <c r="B39" s="27" t="s">
        <v>79</v>
      </c>
      <c r="C39" s="47" t="s">
        <v>80</v>
      </c>
      <c r="D39" s="28"/>
      <c r="E39" s="30">
        <v>89270</v>
      </c>
      <c r="F39" s="29">
        <f t="shared" si="0"/>
        <v>283843574.38999945</v>
      </c>
    </row>
    <row r="40" spans="1:6" s="7" customFormat="1" ht="65.25" customHeight="1" x14ac:dyDescent="0.45">
      <c r="A40" s="26">
        <v>45720</v>
      </c>
      <c r="B40" s="27"/>
      <c r="C40" s="47" t="s">
        <v>81</v>
      </c>
      <c r="D40" s="28">
        <v>3195</v>
      </c>
      <c r="E40" s="30"/>
      <c r="F40" s="29">
        <f t="shared" si="0"/>
        <v>283846769.38999945</v>
      </c>
    </row>
    <row r="41" spans="1:6" s="7" customFormat="1" ht="65.25" customHeight="1" x14ac:dyDescent="0.45">
      <c r="A41" s="26">
        <v>45721</v>
      </c>
      <c r="B41" s="27" t="s">
        <v>82</v>
      </c>
      <c r="C41" s="47" t="s">
        <v>244</v>
      </c>
      <c r="D41" s="28"/>
      <c r="E41" s="30">
        <v>56700</v>
      </c>
      <c r="F41" s="29">
        <f t="shared" si="0"/>
        <v>283790069.38999945</v>
      </c>
    </row>
    <row r="42" spans="1:6" s="7" customFormat="1" ht="65.25" customHeight="1" x14ac:dyDescent="0.45">
      <c r="A42" s="26">
        <v>45722</v>
      </c>
      <c r="B42" s="27" t="s">
        <v>83</v>
      </c>
      <c r="C42" s="47" t="s">
        <v>84</v>
      </c>
      <c r="D42" s="28"/>
      <c r="E42" s="30">
        <v>1500</v>
      </c>
      <c r="F42" s="29">
        <f t="shared" si="0"/>
        <v>283788569.38999945</v>
      </c>
    </row>
    <row r="43" spans="1:6" s="7" customFormat="1" ht="65.25" customHeight="1" x14ac:dyDescent="0.45">
      <c r="A43" s="26">
        <v>45722</v>
      </c>
      <c r="B43" s="27" t="s">
        <v>85</v>
      </c>
      <c r="C43" s="47" t="s">
        <v>33</v>
      </c>
      <c r="D43" s="28"/>
      <c r="E43" s="30">
        <v>8201.57</v>
      </c>
      <c r="F43" s="29">
        <f t="shared" si="0"/>
        <v>283780367.81999946</v>
      </c>
    </row>
    <row r="44" spans="1:6" s="7" customFormat="1" ht="65.25" customHeight="1" x14ac:dyDescent="0.45">
      <c r="A44" s="26">
        <v>45722</v>
      </c>
      <c r="B44" s="27" t="s">
        <v>86</v>
      </c>
      <c r="C44" s="47" t="s">
        <v>87</v>
      </c>
      <c r="D44" s="28"/>
      <c r="E44" s="30">
        <v>14125</v>
      </c>
      <c r="F44" s="29">
        <f t="shared" si="0"/>
        <v>283766242.81999946</v>
      </c>
    </row>
    <row r="45" spans="1:6" s="7" customFormat="1" ht="65.25" customHeight="1" x14ac:dyDescent="0.45">
      <c r="A45" s="26">
        <v>45722</v>
      </c>
      <c r="B45" s="27" t="s">
        <v>88</v>
      </c>
      <c r="C45" s="47" t="s">
        <v>89</v>
      </c>
      <c r="D45" s="28"/>
      <c r="E45" s="30">
        <v>162369.70000000001</v>
      </c>
      <c r="F45" s="29">
        <f t="shared" si="0"/>
        <v>283603873.11999947</v>
      </c>
    </row>
    <row r="46" spans="1:6" s="7" customFormat="1" ht="65.25" customHeight="1" x14ac:dyDescent="0.45">
      <c r="A46" s="26">
        <v>45722</v>
      </c>
      <c r="B46" s="27" t="s">
        <v>90</v>
      </c>
      <c r="C46" s="47" t="s">
        <v>91</v>
      </c>
      <c r="D46" s="28"/>
      <c r="E46" s="30">
        <v>7351.22</v>
      </c>
      <c r="F46" s="29">
        <f t="shared" si="0"/>
        <v>283596521.89999944</v>
      </c>
    </row>
    <row r="47" spans="1:6" s="7" customFormat="1" ht="65.25" customHeight="1" x14ac:dyDescent="0.45">
      <c r="A47" s="26">
        <v>45722</v>
      </c>
      <c r="B47" s="27" t="s">
        <v>92</v>
      </c>
      <c r="C47" s="47" t="s">
        <v>25</v>
      </c>
      <c r="D47" s="28"/>
      <c r="E47" s="30">
        <v>15660</v>
      </c>
      <c r="F47" s="29">
        <f t="shared" si="0"/>
        <v>283580861.89999944</v>
      </c>
    </row>
    <row r="48" spans="1:6" s="7" customFormat="1" ht="65.25" customHeight="1" x14ac:dyDescent="0.45">
      <c r="A48" s="26">
        <v>45722</v>
      </c>
      <c r="B48" s="27" t="s">
        <v>93</v>
      </c>
      <c r="C48" s="47" t="s">
        <v>94</v>
      </c>
      <c r="D48" s="28"/>
      <c r="E48" s="30">
        <v>52587.38</v>
      </c>
      <c r="F48" s="29">
        <f t="shared" si="0"/>
        <v>283528274.51999944</v>
      </c>
    </row>
    <row r="49" spans="1:6" s="7" customFormat="1" ht="65.25" customHeight="1" x14ac:dyDescent="0.45">
      <c r="A49" s="26">
        <v>45722</v>
      </c>
      <c r="B49" s="27" t="s">
        <v>95</v>
      </c>
      <c r="C49" s="47" t="s">
        <v>96</v>
      </c>
      <c r="D49" s="28"/>
      <c r="E49" s="30">
        <v>119703.4</v>
      </c>
      <c r="F49" s="29">
        <f t="shared" si="0"/>
        <v>283408571.11999947</v>
      </c>
    </row>
    <row r="50" spans="1:6" s="7" customFormat="1" ht="65.25" customHeight="1" x14ac:dyDescent="0.45">
      <c r="A50" s="26">
        <v>45722</v>
      </c>
      <c r="B50" s="27" t="s">
        <v>97</v>
      </c>
      <c r="C50" s="47" t="s">
        <v>30</v>
      </c>
      <c r="D50" s="28"/>
      <c r="E50" s="30">
        <v>18080</v>
      </c>
      <c r="F50" s="29">
        <f t="shared" si="0"/>
        <v>283390491.11999947</v>
      </c>
    </row>
    <row r="51" spans="1:6" s="7" customFormat="1" ht="65.25" customHeight="1" x14ac:dyDescent="0.45">
      <c r="A51" s="26">
        <v>45723</v>
      </c>
      <c r="B51" s="27" t="s">
        <v>98</v>
      </c>
      <c r="C51" s="47" t="s">
        <v>250</v>
      </c>
      <c r="D51" s="28"/>
      <c r="E51" s="30">
        <v>1796537.07</v>
      </c>
      <c r="F51" s="29">
        <f t="shared" si="0"/>
        <v>281593954.04999948</v>
      </c>
    </row>
    <row r="52" spans="1:6" s="7" customFormat="1" ht="65.25" customHeight="1" x14ac:dyDescent="0.45">
      <c r="A52" s="26">
        <v>45723</v>
      </c>
      <c r="B52" s="27" t="s">
        <v>99</v>
      </c>
      <c r="C52" s="47" t="s">
        <v>249</v>
      </c>
      <c r="D52" s="28"/>
      <c r="E52" s="30">
        <v>548468.07999999996</v>
      </c>
      <c r="F52" s="29">
        <f t="shared" si="0"/>
        <v>281045485.96999949</v>
      </c>
    </row>
    <row r="53" spans="1:6" s="7" customFormat="1" ht="65.25" customHeight="1" x14ac:dyDescent="0.45">
      <c r="A53" s="26">
        <v>45727</v>
      </c>
      <c r="B53" s="27" t="s">
        <v>100</v>
      </c>
      <c r="C53" s="47" t="s">
        <v>101</v>
      </c>
      <c r="D53" s="28"/>
      <c r="E53" s="30">
        <v>3850</v>
      </c>
      <c r="F53" s="29">
        <f t="shared" si="0"/>
        <v>281041635.96999949</v>
      </c>
    </row>
    <row r="54" spans="1:6" s="7" customFormat="1" ht="65.25" customHeight="1" x14ac:dyDescent="0.45">
      <c r="A54" s="26">
        <v>45727</v>
      </c>
      <c r="B54" s="27" t="s">
        <v>102</v>
      </c>
      <c r="C54" s="47" t="s">
        <v>103</v>
      </c>
      <c r="D54" s="28"/>
      <c r="E54" s="30">
        <v>1125928.3799999999</v>
      </c>
      <c r="F54" s="29">
        <f t="shared" si="0"/>
        <v>279915707.5899995</v>
      </c>
    </row>
    <row r="55" spans="1:6" s="7" customFormat="1" ht="65.25" customHeight="1" x14ac:dyDescent="0.45">
      <c r="A55" s="26">
        <v>45727</v>
      </c>
      <c r="B55" s="27" t="s">
        <v>104</v>
      </c>
      <c r="C55" s="47" t="s">
        <v>105</v>
      </c>
      <c r="D55" s="28"/>
      <c r="E55" s="30">
        <v>16423.13</v>
      </c>
      <c r="F55" s="29">
        <f t="shared" si="0"/>
        <v>279899284.4599995</v>
      </c>
    </row>
    <row r="56" spans="1:6" s="7" customFormat="1" ht="65.25" customHeight="1" x14ac:dyDescent="0.45">
      <c r="A56" s="26">
        <v>45727</v>
      </c>
      <c r="B56" s="27" t="s">
        <v>106</v>
      </c>
      <c r="C56" s="47" t="s">
        <v>107</v>
      </c>
      <c r="D56" s="28"/>
      <c r="E56" s="30">
        <v>3400</v>
      </c>
      <c r="F56" s="29">
        <f t="shared" si="0"/>
        <v>279895884.4599995</v>
      </c>
    </row>
    <row r="57" spans="1:6" s="7" customFormat="1" ht="65.25" customHeight="1" x14ac:dyDescent="0.45">
      <c r="A57" s="26">
        <v>45727</v>
      </c>
      <c r="B57" s="27" t="s">
        <v>108</v>
      </c>
      <c r="C57" s="47" t="s">
        <v>109</v>
      </c>
      <c r="D57" s="28"/>
      <c r="E57" s="30">
        <v>5250</v>
      </c>
      <c r="F57" s="29">
        <f t="shared" si="0"/>
        <v>279890634.4599995</v>
      </c>
    </row>
    <row r="58" spans="1:6" s="7" customFormat="1" ht="65.25" customHeight="1" x14ac:dyDescent="0.45">
      <c r="A58" s="26">
        <v>45727</v>
      </c>
      <c r="B58" s="27" t="s">
        <v>110</v>
      </c>
      <c r="C58" s="47" t="s">
        <v>111</v>
      </c>
      <c r="D58" s="28"/>
      <c r="E58" s="28">
        <v>3850</v>
      </c>
      <c r="F58" s="29">
        <f t="shared" si="0"/>
        <v>279886784.4599995</v>
      </c>
    </row>
    <row r="59" spans="1:6" s="7" customFormat="1" ht="65.25" customHeight="1" x14ac:dyDescent="0.45">
      <c r="A59" s="26">
        <v>45727</v>
      </c>
      <c r="B59" s="27" t="s">
        <v>112</v>
      </c>
      <c r="C59" s="47" t="s">
        <v>113</v>
      </c>
      <c r="D59" s="48"/>
      <c r="E59" s="28">
        <v>278314</v>
      </c>
      <c r="F59" s="29">
        <f t="shared" si="0"/>
        <v>279608470.4599995</v>
      </c>
    </row>
    <row r="60" spans="1:6" s="7" customFormat="1" ht="65.25" customHeight="1" x14ac:dyDescent="0.45">
      <c r="A60" s="26">
        <v>45727</v>
      </c>
      <c r="B60" s="27" t="s">
        <v>114</v>
      </c>
      <c r="C60" s="47" t="s">
        <v>115</v>
      </c>
      <c r="D60" s="28"/>
      <c r="E60" s="30">
        <v>189428.91</v>
      </c>
      <c r="F60" s="29">
        <f t="shared" si="0"/>
        <v>279419041.54999948</v>
      </c>
    </row>
    <row r="61" spans="1:6" s="7" customFormat="1" ht="65.25" customHeight="1" x14ac:dyDescent="0.45">
      <c r="A61" s="26">
        <v>45727</v>
      </c>
      <c r="B61" s="27" t="s">
        <v>116</v>
      </c>
      <c r="C61" s="47" t="s">
        <v>28</v>
      </c>
      <c r="D61" s="28"/>
      <c r="E61" s="30">
        <v>5085</v>
      </c>
      <c r="F61" s="29">
        <f t="shared" si="0"/>
        <v>279413956.54999948</v>
      </c>
    </row>
    <row r="62" spans="1:6" s="7" customFormat="1" ht="65.25" customHeight="1" x14ac:dyDescent="0.45">
      <c r="A62" s="26">
        <v>45727</v>
      </c>
      <c r="B62" s="27" t="s">
        <v>117</v>
      </c>
      <c r="C62" s="47" t="s">
        <v>33</v>
      </c>
      <c r="D62" s="28"/>
      <c r="E62" s="30">
        <v>12858.79</v>
      </c>
      <c r="F62" s="29">
        <f t="shared" si="0"/>
        <v>279401097.75999945</v>
      </c>
    </row>
    <row r="63" spans="1:6" s="7" customFormat="1" ht="65.25" customHeight="1" x14ac:dyDescent="0.45">
      <c r="A63" s="26">
        <v>45727</v>
      </c>
      <c r="B63" s="27" t="s">
        <v>118</v>
      </c>
      <c r="C63" s="47" t="s">
        <v>119</v>
      </c>
      <c r="D63" s="28"/>
      <c r="E63" s="30">
        <v>90000</v>
      </c>
      <c r="F63" s="29">
        <f t="shared" si="0"/>
        <v>279311097.75999945</v>
      </c>
    </row>
    <row r="64" spans="1:6" s="7" customFormat="1" ht="65.25" customHeight="1" x14ac:dyDescent="0.45">
      <c r="A64" s="26">
        <v>45727</v>
      </c>
      <c r="B64" s="27" t="s">
        <v>120</v>
      </c>
      <c r="C64" s="47" t="s">
        <v>37</v>
      </c>
      <c r="D64" s="28"/>
      <c r="E64" s="30">
        <v>67800</v>
      </c>
      <c r="F64" s="29">
        <f t="shared" si="0"/>
        <v>279243297.75999945</v>
      </c>
    </row>
    <row r="65" spans="1:6" s="7" customFormat="1" ht="65.25" customHeight="1" x14ac:dyDescent="0.45">
      <c r="A65" s="26">
        <v>45727</v>
      </c>
      <c r="B65" s="27" t="s">
        <v>121</v>
      </c>
      <c r="C65" s="47" t="s">
        <v>31</v>
      </c>
      <c r="D65" s="28"/>
      <c r="E65" s="30">
        <v>9790.6</v>
      </c>
      <c r="F65" s="29">
        <f t="shared" si="0"/>
        <v>279233507.15999943</v>
      </c>
    </row>
    <row r="66" spans="1:6" s="7" customFormat="1" ht="65.25" customHeight="1" x14ac:dyDescent="0.45">
      <c r="A66" s="26">
        <v>45727</v>
      </c>
      <c r="B66" s="27" t="s">
        <v>122</v>
      </c>
      <c r="C66" s="47" t="s">
        <v>123</v>
      </c>
      <c r="D66" s="28"/>
      <c r="E66" s="30">
        <v>69500</v>
      </c>
      <c r="F66" s="29">
        <f t="shared" si="0"/>
        <v>279164007.15999943</v>
      </c>
    </row>
    <row r="67" spans="1:6" s="7" customFormat="1" ht="65.25" customHeight="1" x14ac:dyDescent="0.45">
      <c r="A67" s="26">
        <v>45728</v>
      </c>
      <c r="B67" s="27"/>
      <c r="C67" s="47" t="s">
        <v>247</v>
      </c>
      <c r="D67" s="28">
        <v>79323471.75</v>
      </c>
      <c r="E67" s="30"/>
      <c r="F67" s="29">
        <f t="shared" si="0"/>
        <v>358487478.90999943</v>
      </c>
    </row>
    <row r="68" spans="1:6" s="7" customFormat="1" ht="65.25" customHeight="1" x14ac:dyDescent="0.45">
      <c r="A68" s="26">
        <v>45733</v>
      </c>
      <c r="B68" s="27" t="s">
        <v>124</v>
      </c>
      <c r="C68" s="47" t="s">
        <v>125</v>
      </c>
      <c r="D68" s="28"/>
      <c r="E68" s="30">
        <v>70000</v>
      </c>
      <c r="F68" s="29">
        <f t="shared" si="0"/>
        <v>358417478.90999943</v>
      </c>
    </row>
    <row r="69" spans="1:6" s="7" customFormat="1" ht="65.25" customHeight="1" x14ac:dyDescent="0.45">
      <c r="A69" s="26">
        <v>45733</v>
      </c>
      <c r="B69" s="27" t="s">
        <v>126</v>
      </c>
      <c r="C69" s="47" t="s">
        <v>127</v>
      </c>
      <c r="D69" s="28"/>
      <c r="E69" s="30">
        <v>5326896.03</v>
      </c>
      <c r="F69" s="29">
        <f t="shared" si="0"/>
        <v>353090582.87999946</v>
      </c>
    </row>
    <row r="70" spans="1:6" s="7" customFormat="1" ht="65.25" customHeight="1" x14ac:dyDescent="0.45">
      <c r="A70" s="26">
        <v>45733</v>
      </c>
      <c r="B70" s="27" t="s">
        <v>128</v>
      </c>
      <c r="C70" s="47" t="s">
        <v>129</v>
      </c>
      <c r="D70" s="28"/>
      <c r="E70" s="30">
        <v>4432419.57</v>
      </c>
      <c r="F70" s="29">
        <f t="shared" si="0"/>
        <v>348658163.30999947</v>
      </c>
    </row>
    <row r="71" spans="1:6" s="7" customFormat="1" ht="65.25" customHeight="1" x14ac:dyDescent="0.45">
      <c r="A71" s="26">
        <v>45733</v>
      </c>
      <c r="B71" s="27" t="s">
        <v>130</v>
      </c>
      <c r="C71" s="47" t="s">
        <v>38</v>
      </c>
      <c r="D71" s="28"/>
      <c r="E71" s="30">
        <v>421128.4</v>
      </c>
      <c r="F71" s="29">
        <f t="shared" si="0"/>
        <v>348237034.90999949</v>
      </c>
    </row>
    <row r="72" spans="1:6" s="7" customFormat="1" ht="65.25" customHeight="1" x14ac:dyDescent="0.45">
      <c r="A72" s="26">
        <v>45734</v>
      </c>
      <c r="B72" s="27" t="s">
        <v>131</v>
      </c>
      <c r="C72" s="47" t="s">
        <v>132</v>
      </c>
      <c r="D72" s="28"/>
      <c r="E72" s="30">
        <v>6158.95</v>
      </c>
      <c r="F72" s="29">
        <f t="shared" si="0"/>
        <v>348230875.9599995</v>
      </c>
    </row>
    <row r="73" spans="1:6" s="7" customFormat="1" ht="65.25" customHeight="1" x14ac:dyDescent="0.45">
      <c r="A73" s="26">
        <v>45734</v>
      </c>
      <c r="B73" s="27" t="s">
        <v>133</v>
      </c>
      <c r="C73" s="47" t="s">
        <v>246</v>
      </c>
      <c r="D73" s="28"/>
      <c r="E73" s="30">
        <v>14100</v>
      </c>
      <c r="F73" s="29">
        <f t="shared" si="0"/>
        <v>348216775.9599995</v>
      </c>
    </row>
    <row r="74" spans="1:6" s="7" customFormat="1" ht="65.25" customHeight="1" x14ac:dyDescent="0.45">
      <c r="A74" s="26">
        <v>45734</v>
      </c>
      <c r="B74" s="27" t="s">
        <v>134</v>
      </c>
      <c r="C74" s="47" t="s">
        <v>135</v>
      </c>
      <c r="D74" s="28"/>
      <c r="E74" s="30">
        <v>4050</v>
      </c>
      <c r="F74" s="29">
        <f t="shared" si="0"/>
        <v>348212725.9599995</v>
      </c>
    </row>
    <row r="75" spans="1:6" s="7" customFormat="1" ht="65.25" customHeight="1" x14ac:dyDescent="0.45">
      <c r="A75" s="26">
        <v>45734</v>
      </c>
      <c r="B75" s="27" t="s">
        <v>136</v>
      </c>
      <c r="C75" s="47" t="s">
        <v>29</v>
      </c>
      <c r="D75" s="28"/>
      <c r="E75" s="30">
        <v>6562.03</v>
      </c>
      <c r="F75" s="29">
        <f t="shared" si="0"/>
        <v>348206163.92999953</v>
      </c>
    </row>
    <row r="76" spans="1:6" s="7" customFormat="1" ht="65.25" customHeight="1" x14ac:dyDescent="0.45">
      <c r="A76" s="26">
        <v>45734</v>
      </c>
      <c r="B76" s="27" t="s">
        <v>137</v>
      </c>
      <c r="C76" s="47" t="s">
        <v>138</v>
      </c>
      <c r="D76" s="28"/>
      <c r="E76" s="30">
        <v>16341.87</v>
      </c>
      <c r="F76" s="29">
        <f t="shared" si="0"/>
        <v>348189822.05999953</v>
      </c>
    </row>
    <row r="77" spans="1:6" s="7" customFormat="1" ht="65.25" customHeight="1" x14ac:dyDescent="0.45">
      <c r="A77" s="26">
        <v>45734</v>
      </c>
      <c r="B77" s="27" t="s">
        <v>139</v>
      </c>
      <c r="C77" s="47" t="s">
        <v>138</v>
      </c>
      <c r="D77" s="28"/>
      <c r="E77" s="30">
        <v>208966.64</v>
      </c>
      <c r="F77" s="29">
        <f t="shared" si="0"/>
        <v>347980855.41999954</v>
      </c>
    </row>
    <row r="78" spans="1:6" s="7" customFormat="1" ht="65.25" customHeight="1" x14ac:dyDescent="0.45">
      <c r="A78" s="26">
        <v>45734</v>
      </c>
      <c r="B78" s="27" t="s">
        <v>140</v>
      </c>
      <c r="C78" s="47" t="s">
        <v>138</v>
      </c>
      <c r="D78" s="28"/>
      <c r="E78" s="30">
        <v>248951.21</v>
      </c>
      <c r="F78" s="29">
        <f t="shared" si="0"/>
        <v>347731904.20999956</v>
      </c>
    </row>
    <row r="79" spans="1:6" s="7" customFormat="1" ht="65.25" customHeight="1" x14ac:dyDescent="0.45">
      <c r="A79" s="26">
        <v>45734</v>
      </c>
      <c r="B79" s="27" t="s">
        <v>141</v>
      </c>
      <c r="C79" s="47" t="s">
        <v>142</v>
      </c>
      <c r="D79" s="48"/>
      <c r="E79" s="28">
        <v>101244</v>
      </c>
      <c r="F79" s="29">
        <f t="shared" ref="F79:F141" si="1">F78-E79+D79</f>
        <v>347630660.20999956</v>
      </c>
    </row>
    <row r="80" spans="1:6" s="7" customFormat="1" ht="90.75" customHeight="1" x14ac:dyDescent="0.45">
      <c r="A80" s="26">
        <v>45734</v>
      </c>
      <c r="B80" s="27" t="s">
        <v>143</v>
      </c>
      <c r="C80" s="47" t="s">
        <v>144</v>
      </c>
      <c r="D80" s="28">
        <v>2214696.61</v>
      </c>
      <c r="E80" s="30"/>
      <c r="F80" s="29">
        <f t="shared" si="1"/>
        <v>349845356.81999958</v>
      </c>
    </row>
    <row r="81" spans="1:6" s="7" customFormat="1" ht="65.25" customHeight="1" x14ac:dyDescent="0.45">
      <c r="A81" s="26">
        <v>45734</v>
      </c>
      <c r="B81" s="27" t="s">
        <v>145</v>
      </c>
      <c r="C81" s="47" t="s">
        <v>146</v>
      </c>
      <c r="D81" s="28"/>
      <c r="E81" s="30">
        <v>58477.5</v>
      </c>
      <c r="F81" s="29">
        <f t="shared" si="1"/>
        <v>349786879.31999958</v>
      </c>
    </row>
    <row r="82" spans="1:6" s="7" customFormat="1" ht="65.25" customHeight="1" x14ac:dyDescent="0.45">
      <c r="A82" s="26">
        <v>45734</v>
      </c>
      <c r="B82" s="27" t="s">
        <v>147</v>
      </c>
      <c r="C82" s="47" t="s">
        <v>24</v>
      </c>
      <c r="D82" s="28"/>
      <c r="E82" s="30">
        <v>22066</v>
      </c>
      <c r="F82" s="29">
        <f t="shared" si="1"/>
        <v>349764813.31999958</v>
      </c>
    </row>
    <row r="83" spans="1:6" s="7" customFormat="1" ht="65.25" customHeight="1" x14ac:dyDescent="0.45">
      <c r="A83" s="26">
        <v>45734</v>
      </c>
      <c r="B83" s="27" t="s">
        <v>148</v>
      </c>
      <c r="C83" s="47" t="s">
        <v>24</v>
      </c>
      <c r="D83" s="28"/>
      <c r="E83" s="30">
        <v>142957</v>
      </c>
      <c r="F83" s="29">
        <f t="shared" si="1"/>
        <v>349621856.31999958</v>
      </c>
    </row>
    <row r="84" spans="1:6" s="7" customFormat="1" ht="65.25" customHeight="1" x14ac:dyDescent="0.45">
      <c r="A84" s="26">
        <v>45734</v>
      </c>
      <c r="B84" s="27" t="s">
        <v>149</v>
      </c>
      <c r="C84" s="47" t="s">
        <v>36</v>
      </c>
      <c r="D84" s="28"/>
      <c r="E84" s="30">
        <v>5171.45</v>
      </c>
      <c r="F84" s="29">
        <f t="shared" si="1"/>
        <v>349616684.86999959</v>
      </c>
    </row>
    <row r="85" spans="1:6" s="7" customFormat="1" ht="65.25" customHeight="1" x14ac:dyDescent="0.45">
      <c r="A85" s="26">
        <v>45734</v>
      </c>
      <c r="B85" s="27" t="s">
        <v>150</v>
      </c>
      <c r="C85" s="47" t="s">
        <v>151</v>
      </c>
      <c r="D85" s="28"/>
      <c r="E85" s="30">
        <v>49694.5</v>
      </c>
      <c r="F85" s="29">
        <f t="shared" si="1"/>
        <v>349566990.36999959</v>
      </c>
    </row>
    <row r="86" spans="1:6" s="7" customFormat="1" ht="65.25" customHeight="1" x14ac:dyDescent="0.45">
      <c r="A86" s="26">
        <v>45734</v>
      </c>
      <c r="B86" s="27" t="s">
        <v>154</v>
      </c>
      <c r="C86" s="47" t="s">
        <v>155</v>
      </c>
      <c r="D86" s="28"/>
      <c r="E86" s="30">
        <v>56880</v>
      </c>
      <c r="F86" s="29">
        <f t="shared" si="1"/>
        <v>349510110.36999959</v>
      </c>
    </row>
    <row r="87" spans="1:6" s="7" customFormat="1" ht="65.25" customHeight="1" x14ac:dyDescent="0.45">
      <c r="A87" s="26">
        <v>45735</v>
      </c>
      <c r="B87" s="27"/>
      <c r="C87" s="47" t="s">
        <v>156</v>
      </c>
      <c r="D87" s="28">
        <v>324735.24</v>
      </c>
      <c r="E87" s="30"/>
      <c r="F87" s="29">
        <f t="shared" si="1"/>
        <v>349834845.6099996</v>
      </c>
    </row>
    <row r="88" spans="1:6" s="7" customFormat="1" ht="65.25" customHeight="1" x14ac:dyDescent="0.45">
      <c r="A88" s="26">
        <v>45736</v>
      </c>
      <c r="B88" s="27" t="s">
        <v>157</v>
      </c>
      <c r="C88" s="47" t="s">
        <v>158</v>
      </c>
      <c r="D88" s="28"/>
      <c r="E88" s="30">
        <v>141777.16</v>
      </c>
      <c r="F88" s="29">
        <f t="shared" si="1"/>
        <v>349693068.44999957</v>
      </c>
    </row>
    <row r="89" spans="1:6" s="7" customFormat="1" ht="65.25" customHeight="1" x14ac:dyDescent="0.45">
      <c r="A89" s="26">
        <v>45736</v>
      </c>
      <c r="B89" s="27" t="s">
        <v>159</v>
      </c>
      <c r="C89" s="47" t="s">
        <v>160</v>
      </c>
      <c r="D89" s="28"/>
      <c r="E89" s="30">
        <v>2250</v>
      </c>
      <c r="F89" s="29">
        <f t="shared" si="1"/>
        <v>349690818.44999957</v>
      </c>
    </row>
    <row r="90" spans="1:6" s="7" customFormat="1" ht="65.25" customHeight="1" x14ac:dyDescent="0.45">
      <c r="A90" s="26">
        <v>45736</v>
      </c>
      <c r="B90" s="27" t="s">
        <v>161</v>
      </c>
      <c r="C90" s="47" t="s">
        <v>162</v>
      </c>
      <c r="D90" s="28"/>
      <c r="E90" s="30">
        <v>282906.25</v>
      </c>
      <c r="F90" s="29">
        <f t="shared" si="1"/>
        <v>349407912.19999957</v>
      </c>
    </row>
    <row r="91" spans="1:6" s="7" customFormat="1" ht="65.25" customHeight="1" x14ac:dyDescent="0.45">
      <c r="A91" s="26">
        <v>45736</v>
      </c>
      <c r="B91" s="27" t="s">
        <v>163</v>
      </c>
      <c r="C91" s="47" t="s">
        <v>164</v>
      </c>
      <c r="D91" s="28"/>
      <c r="E91" s="30">
        <v>45000</v>
      </c>
      <c r="F91" s="29">
        <f t="shared" si="1"/>
        <v>349362912.19999957</v>
      </c>
    </row>
    <row r="92" spans="1:6" s="7" customFormat="1" ht="65.25" customHeight="1" x14ac:dyDescent="0.45">
      <c r="A92" s="26">
        <v>45736</v>
      </c>
      <c r="B92" s="27" t="s">
        <v>165</v>
      </c>
      <c r="C92" s="47" t="s">
        <v>166</v>
      </c>
      <c r="D92" s="28"/>
      <c r="E92" s="30">
        <v>25269444.949999999</v>
      </c>
      <c r="F92" s="29">
        <f t="shared" si="1"/>
        <v>324093467.24999958</v>
      </c>
    </row>
    <row r="93" spans="1:6" s="7" customFormat="1" ht="65.25" customHeight="1" x14ac:dyDescent="0.45">
      <c r="A93" s="26">
        <v>45736</v>
      </c>
      <c r="B93" s="27" t="s">
        <v>167</v>
      </c>
      <c r="C93" s="47" t="s">
        <v>168</v>
      </c>
      <c r="D93" s="28"/>
      <c r="E93" s="30">
        <v>60000</v>
      </c>
      <c r="F93" s="29">
        <f t="shared" si="1"/>
        <v>324033467.24999958</v>
      </c>
    </row>
    <row r="94" spans="1:6" s="7" customFormat="1" ht="65.25" customHeight="1" x14ac:dyDescent="0.45">
      <c r="A94" s="26">
        <v>45736</v>
      </c>
      <c r="B94" s="27" t="s">
        <v>169</v>
      </c>
      <c r="C94" s="47" t="s">
        <v>170</v>
      </c>
      <c r="D94" s="28"/>
      <c r="E94" s="30">
        <v>73000</v>
      </c>
      <c r="F94" s="29">
        <f t="shared" si="1"/>
        <v>323960467.24999958</v>
      </c>
    </row>
    <row r="95" spans="1:6" s="7" customFormat="1" ht="65.25" customHeight="1" x14ac:dyDescent="0.45">
      <c r="A95" s="26">
        <v>45736</v>
      </c>
      <c r="B95" s="27" t="s">
        <v>171</v>
      </c>
      <c r="C95" s="47" t="s">
        <v>172</v>
      </c>
      <c r="D95" s="28"/>
      <c r="E95" s="30">
        <v>76275</v>
      </c>
      <c r="F95" s="29">
        <f t="shared" si="1"/>
        <v>323884192.24999958</v>
      </c>
    </row>
    <row r="96" spans="1:6" s="7" customFormat="1" ht="65.25" customHeight="1" x14ac:dyDescent="0.45">
      <c r="A96" s="26">
        <v>45736</v>
      </c>
      <c r="B96" s="27" t="s">
        <v>173</v>
      </c>
      <c r="C96" s="47" t="s">
        <v>174</v>
      </c>
      <c r="D96" s="28"/>
      <c r="E96" s="30">
        <v>350525.38</v>
      </c>
      <c r="F96" s="29">
        <f t="shared" si="1"/>
        <v>323533666.86999959</v>
      </c>
    </row>
    <row r="97" spans="1:9" s="7" customFormat="1" ht="65.25" customHeight="1" x14ac:dyDescent="0.45">
      <c r="A97" s="26">
        <v>45736</v>
      </c>
      <c r="B97" s="27" t="s">
        <v>175</v>
      </c>
      <c r="C97" s="47" t="s">
        <v>35</v>
      </c>
      <c r="D97" s="28"/>
      <c r="E97" s="30">
        <v>36168</v>
      </c>
      <c r="F97" s="29">
        <f t="shared" si="1"/>
        <v>323497498.86999959</v>
      </c>
    </row>
    <row r="98" spans="1:9" s="7" customFormat="1" ht="65.25" customHeight="1" x14ac:dyDescent="0.45">
      <c r="A98" s="26">
        <v>45736</v>
      </c>
      <c r="B98" s="27" t="s">
        <v>176</v>
      </c>
      <c r="C98" s="47" t="s">
        <v>32</v>
      </c>
      <c r="D98" s="28"/>
      <c r="E98" s="30">
        <v>56236.54</v>
      </c>
      <c r="F98" s="29">
        <f t="shared" si="1"/>
        <v>323441262.32999957</v>
      </c>
    </row>
    <row r="99" spans="1:9" s="7" customFormat="1" ht="65.25" customHeight="1" x14ac:dyDescent="0.45">
      <c r="A99" s="26">
        <v>45736</v>
      </c>
      <c r="B99" s="27" t="s">
        <v>177</v>
      </c>
      <c r="C99" s="47" t="s">
        <v>178</v>
      </c>
      <c r="D99" s="28"/>
      <c r="E99" s="30">
        <v>237300</v>
      </c>
      <c r="F99" s="29">
        <f t="shared" si="1"/>
        <v>323203962.32999957</v>
      </c>
    </row>
    <row r="100" spans="1:9" s="7" customFormat="1" ht="65.25" customHeight="1" x14ac:dyDescent="0.45">
      <c r="A100" s="26">
        <v>45736</v>
      </c>
      <c r="B100" s="27" t="s">
        <v>179</v>
      </c>
      <c r="C100" s="47" t="s">
        <v>180</v>
      </c>
      <c r="D100" s="28"/>
      <c r="E100" s="30">
        <v>3518165.3</v>
      </c>
      <c r="F100" s="29">
        <f t="shared" si="1"/>
        <v>319685797.02999955</v>
      </c>
      <c r="G100" s="56" t="s">
        <v>253</v>
      </c>
      <c r="H100" s="56"/>
      <c r="I100" s="56"/>
    </row>
    <row r="101" spans="1:9" s="7" customFormat="1" ht="65.25" customHeight="1" x14ac:dyDescent="0.45">
      <c r="A101" s="26">
        <v>45736</v>
      </c>
      <c r="B101" s="27" t="s">
        <v>179</v>
      </c>
      <c r="C101" s="47" t="s">
        <v>252</v>
      </c>
      <c r="D101" s="28">
        <v>47372.5</v>
      </c>
      <c r="E101" s="49"/>
      <c r="F101" s="29">
        <f t="shared" si="1"/>
        <v>319733169.52999955</v>
      </c>
      <c r="G101" s="56"/>
      <c r="H101" s="56"/>
      <c r="I101" s="57">
        <v>13123.86</v>
      </c>
    </row>
    <row r="102" spans="1:9" s="7" customFormat="1" ht="65.25" customHeight="1" x14ac:dyDescent="0.45">
      <c r="A102" s="26">
        <v>45737</v>
      </c>
      <c r="B102" s="27" t="s">
        <v>181</v>
      </c>
      <c r="C102" s="47" t="s">
        <v>182</v>
      </c>
      <c r="D102" s="28"/>
      <c r="E102" s="30">
        <v>3850</v>
      </c>
      <c r="F102" s="29">
        <f t="shared" si="1"/>
        <v>319729319.52999955</v>
      </c>
      <c r="G102" s="56"/>
      <c r="H102" s="56"/>
      <c r="I102" s="59" t="e">
        <f>#REF!+I101</f>
        <v>#REF!</v>
      </c>
    </row>
    <row r="103" spans="1:9" s="7" customFormat="1" ht="65.25" customHeight="1" x14ac:dyDescent="0.45">
      <c r="A103" s="26">
        <v>45737</v>
      </c>
      <c r="B103" s="27" t="s">
        <v>183</v>
      </c>
      <c r="C103" s="47" t="s">
        <v>251</v>
      </c>
      <c r="D103" s="28"/>
      <c r="E103" s="30">
        <v>102215.25</v>
      </c>
      <c r="F103" s="29">
        <f t="shared" si="1"/>
        <v>319627104.27999955</v>
      </c>
      <c r="G103" s="56"/>
      <c r="H103" s="56"/>
      <c r="I103" s="58">
        <v>47372.5</v>
      </c>
    </row>
    <row r="104" spans="1:9" s="7" customFormat="1" ht="65.25" customHeight="1" x14ac:dyDescent="0.45">
      <c r="A104" s="26">
        <v>45740</v>
      </c>
      <c r="B104" s="27" t="s">
        <v>184</v>
      </c>
      <c r="C104" s="47" t="s">
        <v>185</v>
      </c>
      <c r="D104" s="28"/>
      <c r="E104" s="30">
        <v>4689.8</v>
      </c>
      <c r="F104" s="29">
        <f t="shared" si="1"/>
        <v>319622414.47999954</v>
      </c>
      <c r="G104" s="56"/>
      <c r="H104" s="60" t="s">
        <v>179</v>
      </c>
      <c r="I104" s="61" t="e">
        <f>I102+I103</f>
        <v>#REF!</v>
      </c>
    </row>
    <row r="105" spans="1:9" s="7" customFormat="1" ht="65.25" customHeight="1" x14ac:dyDescent="0.45">
      <c r="A105" s="26">
        <v>45740</v>
      </c>
      <c r="B105" s="27" t="s">
        <v>186</v>
      </c>
      <c r="C105" s="47" t="s">
        <v>245</v>
      </c>
      <c r="D105" s="28"/>
      <c r="E105" s="30">
        <v>50000</v>
      </c>
      <c r="F105" s="29">
        <f t="shared" si="1"/>
        <v>319572414.47999954</v>
      </c>
    </row>
    <row r="106" spans="1:9" s="7" customFormat="1" ht="65.25" customHeight="1" x14ac:dyDescent="0.45">
      <c r="A106" s="26">
        <v>45740</v>
      </c>
      <c r="B106" s="27" t="s">
        <v>187</v>
      </c>
      <c r="C106" s="47" t="s">
        <v>24</v>
      </c>
      <c r="D106" s="28"/>
      <c r="E106" s="30">
        <v>13452</v>
      </c>
      <c r="F106" s="29">
        <f t="shared" si="1"/>
        <v>319558962.47999954</v>
      </c>
    </row>
    <row r="107" spans="1:9" s="7" customFormat="1" ht="65.25" customHeight="1" x14ac:dyDescent="0.45">
      <c r="A107" s="26">
        <v>45740</v>
      </c>
      <c r="B107" s="27" t="s">
        <v>152</v>
      </c>
      <c r="C107" s="47" t="s">
        <v>153</v>
      </c>
      <c r="D107" s="28"/>
      <c r="E107" s="30">
        <v>93327.97</v>
      </c>
      <c r="F107" s="29">
        <f t="shared" si="1"/>
        <v>319465634.50999951</v>
      </c>
    </row>
    <row r="108" spans="1:9" s="7" customFormat="1" ht="65.25" customHeight="1" x14ac:dyDescent="0.45">
      <c r="A108" s="26">
        <v>45740</v>
      </c>
      <c r="B108" s="27" t="s">
        <v>188</v>
      </c>
      <c r="C108" s="47" t="s">
        <v>189</v>
      </c>
      <c r="D108" s="28"/>
      <c r="E108" s="30">
        <v>237300</v>
      </c>
      <c r="F108" s="29">
        <f t="shared" si="1"/>
        <v>319228334.50999951</v>
      </c>
    </row>
    <row r="109" spans="1:9" s="7" customFormat="1" ht="65.25" customHeight="1" x14ac:dyDescent="0.45">
      <c r="A109" s="26">
        <v>45740</v>
      </c>
      <c r="B109" s="27" t="s">
        <v>190</v>
      </c>
      <c r="C109" s="47" t="s">
        <v>35</v>
      </c>
      <c r="D109" s="28"/>
      <c r="E109" s="30">
        <v>108141</v>
      </c>
      <c r="F109" s="29">
        <f t="shared" si="1"/>
        <v>319120193.50999951</v>
      </c>
    </row>
    <row r="110" spans="1:9" s="7" customFormat="1" ht="65.25" customHeight="1" x14ac:dyDescent="0.45">
      <c r="A110" s="26">
        <v>45741</v>
      </c>
      <c r="B110" s="27" t="s">
        <v>191</v>
      </c>
      <c r="C110" s="47" t="s">
        <v>192</v>
      </c>
      <c r="D110" s="28"/>
      <c r="E110" s="30">
        <v>6000</v>
      </c>
      <c r="F110" s="29">
        <f t="shared" si="1"/>
        <v>319114193.50999951</v>
      </c>
    </row>
    <row r="111" spans="1:9" s="7" customFormat="1" ht="65.25" customHeight="1" x14ac:dyDescent="0.45">
      <c r="A111" s="26">
        <v>45741</v>
      </c>
      <c r="B111" s="27" t="s">
        <v>193</v>
      </c>
      <c r="C111" s="47" t="s">
        <v>194</v>
      </c>
      <c r="D111" s="28"/>
      <c r="E111" s="30">
        <v>6750</v>
      </c>
      <c r="F111" s="29">
        <f t="shared" si="1"/>
        <v>319107443.50999951</v>
      </c>
    </row>
    <row r="112" spans="1:9" s="7" customFormat="1" ht="65.25" customHeight="1" x14ac:dyDescent="0.45">
      <c r="A112" s="26">
        <v>45741</v>
      </c>
      <c r="B112" s="27" t="s">
        <v>195</v>
      </c>
      <c r="C112" s="47" t="s">
        <v>196</v>
      </c>
      <c r="D112" s="28"/>
      <c r="E112" s="30">
        <v>3850</v>
      </c>
      <c r="F112" s="29">
        <f t="shared" si="1"/>
        <v>319103593.50999951</v>
      </c>
    </row>
    <row r="113" spans="1:6" s="7" customFormat="1" ht="65.25" customHeight="1" x14ac:dyDescent="0.45">
      <c r="A113" s="26">
        <v>45741</v>
      </c>
      <c r="B113" s="27" t="s">
        <v>197</v>
      </c>
      <c r="C113" s="47" t="s">
        <v>198</v>
      </c>
      <c r="D113" s="28"/>
      <c r="E113" s="30">
        <v>90366.28</v>
      </c>
      <c r="F113" s="29">
        <f t="shared" si="1"/>
        <v>319013227.22999954</v>
      </c>
    </row>
    <row r="114" spans="1:6" s="7" customFormat="1" ht="65.25" customHeight="1" x14ac:dyDescent="0.45">
      <c r="A114" s="26">
        <v>45741</v>
      </c>
      <c r="B114" s="27" t="s">
        <v>197</v>
      </c>
      <c r="C114" s="47" t="s">
        <v>198</v>
      </c>
      <c r="D114" s="28"/>
      <c r="E114" s="30">
        <v>12675</v>
      </c>
      <c r="F114" s="29">
        <f t="shared" si="1"/>
        <v>319000552.22999954</v>
      </c>
    </row>
    <row r="115" spans="1:6" s="7" customFormat="1" ht="65.25" customHeight="1" x14ac:dyDescent="0.45">
      <c r="A115" s="26">
        <v>45741</v>
      </c>
      <c r="B115" s="27" t="s">
        <v>199</v>
      </c>
      <c r="C115" s="47" t="s">
        <v>200</v>
      </c>
      <c r="D115" s="28"/>
      <c r="E115" s="30">
        <v>1755805.06</v>
      </c>
      <c r="F115" s="29">
        <f t="shared" si="1"/>
        <v>317244747.16999954</v>
      </c>
    </row>
    <row r="116" spans="1:6" s="7" customFormat="1" ht="65.25" customHeight="1" x14ac:dyDescent="0.45">
      <c r="A116" s="26">
        <v>45741</v>
      </c>
      <c r="B116" s="27" t="s">
        <v>201</v>
      </c>
      <c r="C116" s="47" t="s">
        <v>202</v>
      </c>
      <c r="D116" s="28"/>
      <c r="E116" s="30">
        <v>111780</v>
      </c>
      <c r="F116" s="29">
        <f t="shared" si="1"/>
        <v>317132967.16999954</v>
      </c>
    </row>
    <row r="117" spans="1:6" s="7" customFormat="1" ht="65.25" customHeight="1" x14ac:dyDescent="0.45">
      <c r="A117" s="26">
        <v>45741</v>
      </c>
      <c r="B117" s="27" t="s">
        <v>203</v>
      </c>
      <c r="C117" s="47" t="s">
        <v>204</v>
      </c>
      <c r="D117" s="48"/>
      <c r="E117" s="28">
        <v>29989.27</v>
      </c>
      <c r="F117" s="29">
        <f t="shared" si="1"/>
        <v>317102977.89999956</v>
      </c>
    </row>
    <row r="118" spans="1:6" s="7" customFormat="1" ht="65.25" customHeight="1" x14ac:dyDescent="0.45">
      <c r="A118" s="26">
        <v>45742</v>
      </c>
      <c r="B118" s="27" t="s">
        <v>205</v>
      </c>
      <c r="C118" s="47" t="s">
        <v>206</v>
      </c>
      <c r="D118" s="28"/>
      <c r="E118" s="30">
        <v>6649527.2400000002</v>
      </c>
      <c r="F118" s="29">
        <f t="shared" si="1"/>
        <v>310453450.65999955</v>
      </c>
    </row>
    <row r="119" spans="1:6" s="7" customFormat="1" ht="65.25" customHeight="1" x14ac:dyDescent="0.45">
      <c r="A119" s="26">
        <v>45742</v>
      </c>
      <c r="B119" s="27" t="s">
        <v>207</v>
      </c>
      <c r="C119" s="47" t="s">
        <v>208</v>
      </c>
      <c r="D119" s="28"/>
      <c r="E119" s="30">
        <v>3374891.02</v>
      </c>
      <c r="F119" s="29">
        <f t="shared" si="1"/>
        <v>307078559.63999957</v>
      </c>
    </row>
    <row r="120" spans="1:6" s="7" customFormat="1" ht="65.25" customHeight="1" x14ac:dyDescent="0.45">
      <c r="A120" s="26">
        <v>45743</v>
      </c>
      <c r="B120" s="27" t="s">
        <v>209</v>
      </c>
      <c r="C120" s="47" t="s">
        <v>210</v>
      </c>
      <c r="D120" s="28"/>
      <c r="E120" s="30">
        <v>104650</v>
      </c>
      <c r="F120" s="29">
        <f t="shared" si="1"/>
        <v>306973909.63999957</v>
      </c>
    </row>
    <row r="121" spans="1:6" s="7" customFormat="1" ht="65.25" customHeight="1" x14ac:dyDescent="0.45">
      <c r="A121" s="26">
        <v>45743</v>
      </c>
      <c r="B121" s="27" t="s">
        <v>211</v>
      </c>
      <c r="C121" s="47" t="s">
        <v>212</v>
      </c>
      <c r="D121" s="28"/>
      <c r="E121" s="30">
        <v>71726.75</v>
      </c>
      <c r="F121" s="29">
        <f t="shared" si="1"/>
        <v>306902182.88999957</v>
      </c>
    </row>
    <row r="122" spans="1:6" s="7" customFormat="1" ht="65.25" customHeight="1" x14ac:dyDescent="0.45">
      <c r="A122" s="26">
        <v>45743</v>
      </c>
      <c r="B122" s="27" t="s">
        <v>213</v>
      </c>
      <c r="C122" s="47" t="s">
        <v>26</v>
      </c>
      <c r="D122" s="28"/>
      <c r="E122" s="30">
        <v>36963.61</v>
      </c>
      <c r="F122" s="29">
        <f t="shared" si="1"/>
        <v>306865219.27999955</v>
      </c>
    </row>
    <row r="123" spans="1:6" s="7" customFormat="1" ht="65.25" customHeight="1" x14ac:dyDescent="0.45">
      <c r="A123" s="26">
        <v>45743</v>
      </c>
      <c r="B123" s="27" t="s">
        <v>214</v>
      </c>
      <c r="C123" s="47" t="s">
        <v>31</v>
      </c>
      <c r="D123" s="28"/>
      <c r="E123" s="30">
        <v>24919.54</v>
      </c>
      <c r="F123" s="29">
        <f t="shared" si="1"/>
        <v>306840299.73999953</v>
      </c>
    </row>
    <row r="124" spans="1:6" s="7" customFormat="1" ht="65.25" customHeight="1" x14ac:dyDescent="0.45">
      <c r="A124" s="26">
        <v>45743</v>
      </c>
      <c r="B124" s="27" t="s">
        <v>215</v>
      </c>
      <c r="C124" s="47" t="s">
        <v>216</v>
      </c>
      <c r="D124" s="28"/>
      <c r="E124" s="30">
        <v>74575</v>
      </c>
      <c r="F124" s="29">
        <f t="shared" si="1"/>
        <v>306765724.73999953</v>
      </c>
    </row>
    <row r="125" spans="1:6" s="7" customFormat="1" ht="65.25" customHeight="1" x14ac:dyDescent="0.45">
      <c r="A125" s="26">
        <v>45743</v>
      </c>
      <c r="B125" s="27" t="s">
        <v>217</v>
      </c>
      <c r="C125" s="47" t="s">
        <v>218</v>
      </c>
      <c r="D125" s="28"/>
      <c r="E125" s="30">
        <v>5000</v>
      </c>
      <c r="F125" s="29">
        <f t="shared" si="1"/>
        <v>306760724.73999953</v>
      </c>
    </row>
    <row r="126" spans="1:6" s="7" customFormat="1" ht="65.25" customHeight="1" x14ac:dyDescent="0.45">
      <c r="A126" s="26">
        <v>45744</v>
      </c>
      <c r="B126" s="27" t="s">
        <v>219</v>
      </c>
      <c r="C126" s="47" t="s">
        <v>220</v>
      </c>
      <c r="D126" s="28"/>
      <c r="E126" s="30">
        <v>95482.7</v>
      </c>
      <c r="F126" s="29">
        <f t="shared" si="1"/>
        <v>306665242.03999954</v>
      </c>
    </row>
    <row r="127" spans="1:6" s="7" customFormat="1" ht="65.25" customHeight="1" x14ac:dyDescent="0.45">
      <c r="A127" s="26">
        <v>45744</v>
      </c>
      <c r="B127" s="27" t="s">
        <v>221</v>
      </c>
      <c r="C127" s="47" t="s">
        <v>222</v>
      </c>
      <c r="D127" s="28"/>
      <c r="E127" s="30">
        <v>3000</v>
      </c>
      <c r="F127" s="29">
        <f t="shared" si="1"/>
        <v>306662242.03999954</v>
      </c>
    </row>
    <row r="128" spans="1:6" s="7" customFormat="1" ht="65.25" customHeight="1" x14ac:dyDescent="0.45">
      <c r="A128" s="26">
        <v>45744</v>
      </c>
      <c r="B128" s="27" t="s">
        <v>223</v>
      </c>
      <c r="C128" s="47" t="s">
        <v>224</v>
      </c>
      <c r="D128" s="28"/>
      <c r="E128" s="30">
        <v>1700</v>
      </c>
      <c r="F128" s="29">
        <f t="shared" si="1"/>
        <v>306660542.03999954</v>
      </c>
    </row>
    <row r="129" spans="1:8" s="24" customFormat="1" ht="65.25" customHeight="1" x14ac:dyDescent="0.45">
      <c r="A129" s="26">
        <v>45744</v>
      </c>
      <c r="B129" s="27" t="s">
        <v>225</v>
      </c>
      <c r="C129" s="47" t="s">
        <v>226</v>
      </c>
      <c r="D129" s="28"/>
      <c r="E129" s="30">
        <v>1500</v>
      </c>
      <c r="F129" s="29">
        <f t="shared" si="1"/>
        <v>306659042.03999954</v>
      </c>
      <c r="G129" s="29"/>
      <c r="H129" s="29"/>
    </row>
    <row r="130" spans="1:8" s="24" customFormat="1" ht="65.25" customHeight="1" x14ac:dyDescent="0.45">
      <c r="A130" s="26">
        <v>45744</v>
      </c>
      <c r="B130" s="27" t="s">
        <v>227</v>
      </c>
      <c r="C130" s="47" t="s">
        <v>228</v>
      </c>
      <c r="D130" s="28"/>
      <c r="E130" s="30">
        <v>9600</v>
      </c>
      <c r="F130" s="29">
        <f t="shared" si="1"/>
        <v>306649442.03999954</v>
      </c>
    </row>
    <row r="131" spans="1:8" s="1" customFormat="1" ht="65.25" customHeight="1" x14ac:dyDescent="0.45">
      <c r="A131" s="26">
        <v>45744</v>
      </c>
      <c r="B131" s="27" t="s">
        <v>229</v>
      </c>
      <c r="C131" s="47" t="s">
        <v>87</v>
      </c>
      <c r="D131" s="28"/>
      <c r="E131" s="30">
        <v>14125</v>
      </c>
      <c r="F131" s="29">
        <f t="shared" si="1"/>
        <v>306635317.03999954</v>
      </c>
    </row>
    <row r="132" spans="1:8" s="1" customFormat="1" ht="65.25" customHeight="1" x14ac:dyDescent="0.45">
      <c r="A132" s="26">
        <v>45744</v>
      </c>
      <c r="B132" s="27" t="s">
        <v>230</v>
      </c>
      <c r="C132" s="47" t="s">
        <v>231</v>
      </c>
      <c r="D132" s="28"/>
      <c r="E132" s="30">
        <v>9023.0499999999993</v>
      </c>
      <c r="F132" s="29">
        <f t="shared" si="1"/>
        <v>306626293.98999953</v>
      </c>
    </row>
    <row r="133" spans="1:8" s="1" customFormat="1" ht="65.25" customHeight="1" x14ac:dyDescent="0.45">
      <c r="A133" s="26">
        <v>45744</v>
      </c>
      <c r="B133" s="27" t="s">
        <v>232</v>
      </c>
      <c r="C133" s="47" t="s">
        <v>24</v>
      </c>
      <c r="D133" s="28"/>
      <c r="E133" s="30">
        <v>104548</v>
      </c>
      <c r="F133" s="29">
        <f t="shared" si="1"/>
        <v>306521745.98999953</v>
      </c>
    </row>
    <row r="134" spans="1:8" s="1" customFormat="1" ht="65.25" customHeight="1" x14ac:dyDescent="0.45">
      <c r="A134" s="26">
        <v>45744</v>
      </c>
      <c r="B134" s="27" t="s">
        <v>233</v>
      </c>
      <c r="C134" s="47" t="s">
        <v>31</v>
      </c>
      <c r="D134" s="28"/>
      <c r="E134" s="30">
        <v>23800.76</v>
      </c>
      <c r="F134" s="29">
        <f t="shared" si="1"/>
        <v>306497945.22999954</v>
      </c>
    </row>
    <row r="135" spans="1:8" s="24" customFormat="1" ht="65.25" customHeight="1" x14ac:dyDescent="0.45">
      <c r="A135" s="26">
        <v>45744</v>
      </c>
      <c r="B135" s="27" t="s">
        <v>234</v>
      </c>
      <c r="C135" s="47" t="s">
        <v>34</v>
      </c>
      <c r="D135" s="28"/>
      <c r="E135" s="30">
        <v>66359.25</v>
      </c>
      <c r="F135" s="29">
        <f t="shared" si="1"/>
        <v>306431585.97999954</v>
      </c>
      <c r="G135" s="43"/>
      <c r="H135" s="43"/>
    </row>
    <row r="136" spans="1:8" s="24" customFormat="1" ht="65.25" customHeight="1" x14ac:dyDescent="0.45">
      <c r="A136" s="26">
        <v>45744</v>
      </c>
      <c r="B136" s="27" t="s">
        <v>235</v>
      </c>
      <c r="C136" s="47" t="s">
        <v>236</v>
      </c>
      <c r="D136" s="28"/>
      <c r="E136" s="30">
        <v>4500</v>
      </c>
      <c r="F136" s="29">
        <f t="shared" si="1"/>
        <v>306427085.97999954</v>
      </c>
      <c r="G136" s="43"/>
      <c r="H136" s="43"/>
    </row>
    <row r="137" spans="1:8" s="24" customFormat="1" ht="65.25" customHeight="1" x14ac:dyDescent="0.45">
      <c r="A137" s="26">
        <v>45744</v>
      </c>
      <c r="B137" s="27" t="s">
        <v>237</v>
      </c>
      <c r="C137" s="47" t="s">
        <v>24</v>
      </c>
      <c r="D137" s="28"/>
      <c r="E137" s="30">
        <v>46138</v>
      </c>
      <c r="F137" s="29">
        <f t="shared" si="1"/>
        <v>306380947.97999954</v>
      </c>
      <c r="G137" s="43"/>
      <c r="H137" s="43"/>
    </row>
    <row r="138" spans="1:8" s="24" customFormat="1" ht="65.25" customHeight="1" x14ac:dyDescent="0.45">
      <c r="A138" s="26">
        <v>45744</v>
      </c>
      <c r="B138" s="27" t="s">
        <v>238</v>
      </c>
      <c r="C138" s="47" t="s">
        <v>68</v>
      </c>
      <c r="D138" s="28"/>
      <c r="E138" s="30">
        <v>175140.72</v>
      </c>
      <c r="F138" s="29">
        <f t="shared" si="1"/>
        <v>306205807.25999951</v>
      </c>
      <c r="G138" s="43"/>
      <c r="H138" s="43"/>
    </row>
    <row r="139" spans="1:8" s="24" customFormat="1" ht="65.25" customHeight="1" x14ac:dyDescent="0.45">
      <c r="A139" s="26">
        <v>45744</v>
      </c>
      <c r="B139" s="27" t="s">
        <v>239</v>
      </c>
      <c r="C139" s="47" t="s">
        <v>240</v>
      </c>
      <c r="D139" s="28"/>
      <c r="E139" s="30">
        <v>3000</v>
      </c>
      <c r="F139" s="29">
        <f t="shared" si="1"/>
        <v>306202807.25999951</v>
      </c>
      <c r="G139" s="43"/>
      <c r="H139" s="43"/>
    </row>
    <row r="140" spans="1:8" s="24" customFormat="1" ht="65.25" customHeight="1" x14ac:dyDescent="0.45">
      <c r="A140" s="26">
        <v>45744</v>
      </c>
      <c r="B140" s="27" t="s">
        <v>241</v>
      </c>
      <c r="C140" s="47" t="s">
        <v>242</v>
      </c>
      <c r="D140" s="28"/>
      <c r="E140" s="30">
        <v>4850</v>
      </c>
      <c r="F140" s="29">
        <f t="shared" si="1"/>
        <v>306197957.25999951</v>
      </c>
      <c r="G140" s="43"/>
      <c r="H140" s="43"/>
    </row>
    <row r="141" spans="1:8" s="24" customFormat="1" ht="65.25" customHeight="1" x14ac:dyDescent="0.45">
      <c r="A141" s="26">
        <v>45747</v>
      </c>
      <c r="B141" s="27"/>
      <c r="C141" s="47" t="s">
        <v>27</v>
      </c>
      <c r="D141" s="28"/>
      <c r="E141" s="30">
        <v>74809.75</v>
      </c>
      <c r="F141" s="29">
        <f t="shared" si="1"/>
        <v>306123147.50999951</v>
      </c>
      <c r="G141" s="43"/>
      <c r="H141" s="43"/>
    </row>
    <row r="142" spans="1:8" s="24" customFormat="1" ht="65.25" customHeight="1" x14ac:dyDescent="0.45">
      <c r="A142" s="36"/>
      <c r="B142" s="36"/>
      <c r="C142" s="36"/>
      <c r="D142" s="37">
        <f>SUM(D14:D141)</f>
        <v>81947160.099999994</v>
      </c>
      <c r="E142" s="37">
        <f>SUM(E14:E141)</f>
        <v>63125911.630000003</v>
      </c>
      <c r="F142" s="37">
        <v>306123147.50999951</v>
      </c>
      <c r="G142" s="43"/>
      <c r="H142" s="43"/>
    </row>
    <row r="143" spans="1:8" x14ac:dyDescent="0.45">
      <c r="A143" s="4"/>
      <c r="B143" s="4"/>
      <c r="C143" s="4"/>
      <c r="D143" s="4"/>
      <c r="E143" s="4"/>
      <c r="F143" s="31"/>
    </row>
    <row r="144" spans="1:8" x14ac:dyDescent="0.45">
      <c r="A144" s="4"/>
      <c r="B144" s="4"/>
      <c r="C144" s="4"/>
      <c r="D144" s="4"/>
      <c r="E144" s="4"/>
      <c r="F144" s="31"/>
    </row>
    <row r="145" spans="1:6" x14ac:dyDescent="0.45">
      <c r="A145" s="4"/>
      <c r="B145" s="4"/>
      <c r="C145" s="4"/>
      <c r="D145" s="4"/>
      <c r="E145" s="4"/>
      <c r="F145" s="31"/>
    </row>
    <row r="146" spans="1:6" x14ac:dyDescent="0.45">
      <c r="A146" s="38" t="s">
        <v>10</v>
      </c>
      <c r="B146" s="39"/>
      <c r="C146" s="40" t="s">
        <v>11</v>
      </c>
      <c r="D146" s="46"/>
      <c r="E146" s="41" t="s">
        <v>12</v>
      </c>
      <c r="F146" s="32"/>
    </row>
    <row r="147" spans="1:6" x14ac:dyDescent="0.45">
      <c r="A147" s="34" t="s">
        <v>22</v>
      </c>
      <c r="B147" s="35"/>
      <c r="C147" s="42" t="s">
        <v>13</v>
      </c>
      <c r="D147" s="46"/>
      <c r="E147" s="43" t="s">
        <v>14</v>
      </c>
      <c r="F147" s="32"/>
    </row>
    <row r="148" spans="1:6" x14ac:dyDescent="0.45">
      <c r="A148" s="44" t="s">
        <v>15</v>
      </c>
      <c r="B148" s="35"/>
      <c r="C148" s="42" t="s">
        <v>21</v>
      </c>
      <c r="D148" s="33"/>
      <c r="E148" s="45" t="s">
        <v>16</v>
      </c>
      <c r="F148" s="32"/>
    </row>
  </sheetData>
  <autoFilter ref="A12:G142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 2025</vt:lpstr>
      <vt:lpstr>'marzo  2025'!Área_de_impresión</vt:lpstr>
      <vt:lpstr>'marzo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2025-04-03T18:17:42Z</cp:lastPrinted>
  <dcterms:created xsi:type="dcterms:W3CDTF">2024-01-08T18:48:59Z</dcterms:created>
  <dcterms:modified xsi:type="dcterms:W3CDTF">2025-04-03T18:21:21Z</dcterms:modified>
</cp:coreProperties>
</file>