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04- INGRESOS-EGRESOS\Ingresos y Egresos 2025\"/>
    </mc:Choice>
  </mc:AlternateContent>
  <bookViews>
    <workbookView xWindow="0" yWindow="0" windowWidth="28800" windowHeight="11700" tabRatio="597"/>
  </bookViews>
  <sheets>
    <sheet name="Enero 2025" sheetId="1" r:id="rId1"/>
  </sheets>
  <definedNames>
    <definedName name="_xlnm._FilterDatabase" localSheetId="0" hidden="1">'Enero 2025'!$A$12:$G$128</definedName>
    <definedName name="_xlnm.Print_Area" localSheetId="0">'Enero 2025'!$A$1:$F$135</definedName>
    <definedName name="_xlnm.Print_Titles" localSheetId="0">'Enero 2025'!$1:$12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E128" i="1" l="1"/>
  <c r="F15" i="1"/>
  <c r="F16" i="1" s="1"/>
  <c r="F17" i="1" s="1"/>
  <c r="F18" i="1" s="1"/>
  <c r="F19" i="1" s="1"/>
  <c r="F20" i="1" s="1"/>
  <c r="D128" i="1" l="1"/>
  <c r="F14" i="1" l="1"/>
</calcChain>
</file>

<file path=xl/sharedStrings.xml><?xml version="1.0" encoding="utf-8"?>
<sst xmlns="http://schemas.openxmlformats.org/spreadsheetml/2006/main" count="244" uniqueCount="227">
  <si>
    <t>Débito</t>
  </si>
  <si>
    <t>Descripción</t>
  </si>
  <si>
    <t>Ck/Transf.</t>
  </si>
  <si>
    <t>Fecha</t>
  </si>
  <si>
    <t>VALOR EN RD$</t>
  </si>
  <si>
    <t>DIRECCIÓN FINANCIERA</t>
  </si>
  <si>
    <t xml:space="preserve"> Balance </t>
  </si>
  <si>
    <t>TRIBUNAL SUPERIOR ELECTORAL</t>
  </si>
  <si>
    <t>Balance Inicial</t>
  </si>
  <si>
    <t>4524000000002</t>
  </si>
  <si>
    <t>Windtelecom, Sa</t>
  </si>
  <si>
    <t>4524000000005</t>
  </si>
  <si>
    <t>4524000000003</t>
  </si>
  <si>
    <t>4524000000004</t>
  </si>
  <si>
    <t>4524000000021</t>
  </si>
  <si>
    <t>INGRESOS y EGRESOS</t>
  </si>
  <si>
    <t>Totales</t>
  </si>
  <si>
    <t>Dilannia Taveras Nuñez</t>
  </si>
  <si>
    <t>Taina Ameye Perez</t>
  </si>
  <si>
    <t>Alexi Martínez Olivo</t>
  </si>
  <si>
    <t xml:space="preserve">           Revisado por:</t>
  </si>
  <si>
    <t xml:space="preserve">        Autorizado por:</t>
  </si>
  <si>
    <t xml:space="preserve">      Analista II</t>
  </si>
  <si>
    <t xml:space="preserve"> Director Financiero</t>
  </si>
  <si>
    <t>Mildred Zapata (Cheque Liquidable)</t>
  </si>
  <si>
    <t>Lucille Susana Salcedo Olivero (Cheque Liquidable)</t>
  </si>
  <si>
    <t>Calina Beltre  Gonzalez (Cheque Liquidable)</t>
  </si>
  <si>
    <t>Mirla V. Sanchez Noble (Cheque Liquidable)</t>
  </si>
  <si>
    <t>Maryam Athill Gomez (Cheque Liquidable)</t>
  </si>
  <si>
    <t>Servicio Sistema Motriz A</t>
  </si>
  <si>
    <t xml:space="preserve">  Enc.  de contabilidad</t>
  </si>
  <si>
    <t xml:space="preserve">          Preparado por:</t>
  </si>
  <si>
    <t>Crédito</t>
  </si>
  <si>
    <t>P A Catering Srl</t>
  </si>
  <si>
    <t>Agua Planeta Azul</t>
  </si>
  <si>
    <t>Carolyn Pimentel Beato (cheque liquidable)</t>
  </si>
  <si>
    <t>David Elias Melgen</t>
  </si>
  <si>
    <t>All Office Solutions Ts Sr</t>
  </si>
  <si>
    <t>4524000000023</t>
  </si>
  <si>
    <t>Centro Cuesta Nacional Sas</t>
  </si>
  <si>
    <t>Comisiones Bancarias</t>
  </si>
  <si>
    <t>del 01 al 31 de Enero del 2025</t>
  </si>
  <si>
    <t>Nómina bono vacacional enero 2025</t>
  </si>
  <si>
    <t>4524000000016</t>
  </si>
  <si>
    <t>179250062527262</t>
  </si>
  <si>
    <t>Nómina Honorarios Por Servicios Prestados en el Extranjero diciembre 2024. Enmamnuel Zorrilla Lugo(Representante España)</t>
  </si>
  <si>
    <t>179250062527271</t>
  </si>
  <si>
    <t>Nómina Honorarios Por Servicios Prestados en el extranjero diciembre 2024. Rafael V, Espinal Santos (Representante En Puerto Rico)</t>
  </si>
  <si>
    <t>179250062527277</t>
  </si>
  <si>
    <t>Nómina Honorarios Por Servicios Prestados en el Extranjero diciembre 2024. Elisa Murray Waldron (Representante En Puerto Rico)</t>
  </si>
  <si>
    <t>179250062527283</t>
  </si>
  <si>
    <t>Nómina Honorarios Por Servicios Prestados en el Extranjero diciembre 2024. Maria J De Luna (Representante en EEUU)</t>
  </si>
  <si>
    <t>38648831395</t>
  </si>
  <si>
    <t>Direccion General de Impuestos Internos IT-1 diciembre 2024</t>
  </si>
  <si>
    <t>38648845864</t>
  </si>
  <si>
    <t>Direccion General de Impuestos Internos IR-17 diciembre 2024</t>
  </si>
  <si>
    <t>250103005170040453</t>
  </si>
  <si>
    <t>Deposito-Sobrante  Ck 10253</t>
  </si>
  <si>
    <t>250103000100130418</t>
  </si>
  <si>
    <t>250103005170010413</t>
  </si>
  <si>
    <t>Deposito- Sobrante Ck - 10254</t>
  </si>
  <si>
    <t>250108005170040100</t>
  </si>
  <si>
    <t>Deposito- Sobrante Ck 10251</t>
  </si>
  <si>
    <t>250108005170040103</t>
  </si>
  <si>
    <t>Deposito- Sobrante Ck 10255</t>
  </si>
  <si>
    <t>250108005170040106</t>
  </si>
  <si>
    <t>38673709550</t>
  </si>
  <si>
    <t>Direccion General de Impuestos Internos IR-3 diciembre 2024</t>
  </si>
  <si>
    <t>Dieta al personal por labor extraordinaria en la actividad de niños el 18/12/2024</t>
  </si>
  <si>
    <t>4524000000008</t>
  </si>
  <si>
    <t xml:space="preserve">Dieta al personal que brindó soporte en los trabajos e plata fisica y mantenimiento menores del 14 al 20 de diciembre 2024 </t>
  </si>
  <si>
    <t>38673786940</t>
  </si>
  <si>
    <t>38673835257</t>
  </si>
  <si>
    <t xml:space="preserve"> Luis Ernesto Perez Casano</t>
  </si>
  <si>
    <t>38673860679</t>
  </si>
  <si>
    <t xml:space="preserve"> Editora Listin Diario, Sa</t>
  </si>
  <si>
    <t>38673878151</t>
  </si>
  <si>
    <t xml:space="preserve"> Grupo Diario Libre, Sa</t>
  </si>
  <si>
    <t>38673927614</t>
  </si>
  <si>
    <t xml:space="preserve"> Agua Planeta Azul</t>
  </si>
  <si>
    <t>38673944589</t>
  </si>
  <si>
    <t xml:space="preserve"> Nestevez Servicios De Comu</t>
  </si>
  <si>
    <t>38673969676</t>
  </si>
  <si>
    <t xml:space="preserve"> Magna Motors S A</t>
  </si>
  <si>
    <t>38673981977</t>
  </si>
  <si>
    <t xml:space="preserve"> Gtg Industrial Srl</t>
  </si>
  <si>
    <t>38674005438</t>
  </si>
  <si>
    <t xml:space="preserve"> Editora Buho Srl</t>
  </si>
  <si>
    <t>38674022270</t>
  </si>
  <si>
    <t xml:space="preserve"> Enfoque Digital Srl</t>
  </si>
  <si>
    <t>38682012643</t>
  </si>
  <si>
    <t xml:space="preserve"> Humano Seguros, SA</t>
  </si>
  <si>
    <t>38705150204</t>
  </si>
  <si>
    <t xml:space="preserve"> Samuel Sanchez Severino</t>
  </si>
  <si>
    <t>Dieta a favor del personal  militares y choferes que brindan soporte a magistrados en horario extendido diciembre 2024</t>
  </si>
  <si>
    <t>Viatico a favor de inspector de la Oficina Servicio al Ciudadano Santiago por traslado a pronvincia el dia 09/01/2024</t>
  </si>
  <si>
    <t>38706610911</t>
  </si>
  <si>
    <t xml:space="preserve"> Compañía Dominicana de Teléfonos</t>
  </si>
  <si>
    <t>38706620018</t>
  </si>
  <si>
    <t>38706629667</t>
  </si>
  <si>
    <t>38706660647</t>
  </si>
  <si>
    <t>38706675580</t>
  </si>
  <si>
    <t xml:space="preserve"> Amaram Enterprise Srl</t>
  </si>
  <si>
    <t>38706723574</t>
  </si>
  <si>
    <t xml:space="preserve"> Servifumi Eirl</t>
  </si>
  <si>
    <t>179250063225488</t>
  </si>
  <si>
    <t>Reembolso por cambio de asiento viaje a La Paz, Bolivia del 11 al 17 de diciembre del 2024</t>
  </si>
  <si>
    <t>4524000000010</t>
  </si>
  <si>
    <t>Pago pasaje ida y vuelta al personal Oficina de Servicio al Ciudadano Santiago por motivo a la participacion en la actividad aniversario  del viernes 17/01/2025</t>
  </si>
  <si>
    <t>38712748313</t>
  </si>
  <si>
    <t xml:space="preserve"> Laura Ester Salcie</t>
  </si>
  <si>
    <t>38712779012</t>
  </si>
  <si>
    <t xml:space="preserve"> Viamar S A</t>
  </si>
  <si>
    <t>38712802575</t>
  </si>
  <si>
    <t xml:space="preserve"> Abreu Fast Print Srl</t>
  </si>
  <si>
    <t>38712822005</t>
  </si>
  <si>
    <t xml:space="preserve"> Trovasa Hand Wash Srl</t>
  </si>
  <si>
    <t>38712849951</t>
  </si>
  <si>
    <t xml:space="preserve"> Prolimpiso Srl</t>
  </si>
  <si>
    <t>38712871713</t>
  </si>
  <si>
    <t xml:space="preserve">Pago viatico personal de servicios generales y chofer por traslado a Oficina de servicio al Ciudadano de Santiago </t>
  </si>
  <si>
    <t xml:space="preserve">Dieta al personal que brindó asistencia en horario extendido </t>
  </si>
  <si>
    <t>38718543973</t>
  </si>
  <si>
    <t xml:space="preserve"> Inversiones Inogar Srl</t>
  </si>
  <si>
    <t>38718564272</t>
  </si>
  <si>
    <t xml:space="preserve"> Edenorte Dominicana S A</t>
  </si>
  <si>
    <t>4524000000385</t>
  </si>
  <si>
    <t>Nómina servidores fijos enero 2025</t>
  </si>
  <si>
    <t>4524000000121</t>
  </si>
  <si>
    <t>Nómina compensacion militares enero 2025</t>
  </si>
  <si>
    <t>Nómina dieta jueces suplentes enero 2025</t>
  </si>
  <si>
    <t>Nómina dieta protocolo enero 2025</t>
  </si>
  <si>
    <t>4524000000025</t>
  </si>
  <si>
    <t>Nómina Dieta voces enero 2025</t>
  </si>
  <si>
    <t>Nómina honorarios por servicios prestados Marisol Tobals enero 2025</t>
  </si>
  <si>
    <t>238626735720</t>
  </si>
  <si>
    <t>38743092092</t>
  </si>
  <si>
    <t xml:space="preserve"> Francisco Alberto Franco</t>
  </si>
  <si>
    <t>38743137875</t>
  </si>
  <si>
    <t xml:space="preserve"> Edesur Dominicana S A</t>
  </si>
  <si>
    <t>38743167197</t>
  </si>
  <si>
    <t xml:space="preserve"> Gobernacion Civil Prov. D</t>
  </si>
  <si>
    <t>38743184232</t>
  </si>
  <si>
    <t xml:space="preserve"> Simpapel S.R.L.</t>
  </si>
  <si>
    <t>4524000000165</t>
  </si>
  <si>
    <t>38756361214</t>
  </si>
  <si>
    <t>Ana Lucia Vargas Nunez</t>
  </si>
  <si>
    <t>38756512861</t>
  </si>
  <si>
    <t>38756585659</t>
  </si>
  <si>
    <t>Dieta a mensajeros que brindan servicio al TSE enero 2025</t>
  </si>
  <si>
    <t>38758051206</t>
  </si>
  <si>
    <t>38758065511</t>
  </si>
  <si>
    <t>38758080658</t>
  </si>
  <si>
    <t>Fondo de Prevision Social Jueces y Juezas enero 2025</t>
  </si>
  <si>
    <t>4524000051792</t>
  </si>
  <si>
    <t>38771763864</t>
  </si>
  <si>
    <t>38771774333</t>
  </si>
  <si>
    <t>38771845075</t>
  </si>
  <si>
    <t>F M P Service Technologi S</t>
  </si>
  <si>
    <t>38771880912</t>
  </si>
  <si>
    <t>Varga S Servicios De Cater</t>
  </si>
  <si>
    <t>38771913142</t>
  </si>
  <si>
    <t>3286127</t>
  </si>
  <si>
    <t>38789048479</t>
  </si>
  <si>
    <t>Maria Alexandra Munoz</t>
  </si>
  <si>
    <t>38789063261</t>
  </si>
  <si>
    <t>Fis Soluciones Srl</t>
  </si>
  <si>
    <t>38789092684</t>
  </si>
  <si>
    <t>38789135781</t>
  </si>
  <si>
    <t>Espartimp Srl</t>
  </si>
  <si>
    <t>38789180327</t>
  </si>
  <si>
    <t>Ah Editora Offset Srl</t>
  </si>
  <si>
    <t>38789214581</t>
  </si>
  <si>
    <t>38789233904</t>
  </si>
  <si>
    <t>Tesoreria de la Seguridad Social enero 2025</t>
  </si>
  <si>
    <t>38805815471</t>
  </si>
  <si>
    <t>Supra Solutions, Srl</t>
  </si>
  <si>
    <t>38805838164</t>
  </si>
  <si>
    <t>38805866923</t>
  </si>
  <si>
    <t>Confecciones Iris Srl</t>
  </si>
  <si>
    <t>38807288778</t>
  </si>
  <si>
    <t>Hemphill Smit Rodriguez A</t>
  </si>
  <si>
    <t>250129003200060363</t>
  </si>
  <si>
    <t>Deposito- Caja Chica D.A</t>
  </si>
  <si>
    <t>Pago dieta al personal que brindó soporte a los trabajos de mantenimiento menores periodo del 8 al 18 de enero 2025</t>
  </si>
  <si>
    <t>Dieta a favor de Domitilio Herrera Rijo por brindar asistencia en labores extendidas</t>
  </si>
  <si>
    <t>Pago Viatico a los colaboradores del proceso de elaboracion acuerdos de desempeño 2025 en Santiago</t>
  </si>
  <si>
    <t xml:space="preserve">Viatico a favor de inspector y chofer por traslado a provincias a realizar trabajos competencia del area. </t>
  </si>
  <si>
    <t>38823586824</t>
  </si>
  <si>
    <t>38823613155</t>
  </si>
  <si>
    <t>Cielos Acusticos, Srl</t>
  </si>
  <si>
    <t>38823634226</t>
  </si>
  <si>
    <t>Express Solutions Servici</t>
  </si>
  <si>
    <t>38823657561</t>
  </si>
  <si>
    <t>38823684069</t>
  </si>
  <si>
    <t>Eximedia Srl</t>
  </si>
  <si>
    <t>38823704645</t>
  </si>
  <si>
    <t>38823744412</t>
  </si>
  <si>
    <t>Ck- 10264</t>
  </si>
  <si>
    <t>Ck- 10265</t>
  </si>
  <si>
    <t>Ck- 10266</t>
  </si>
  <si>
    <t>Ck- 10267</t>
  </si>
  <si>
    <t>Ck- 10268</t>
  </si>
  <si>
    <t>Ck- 10269</t>
  </si>
  <si>
    <t>Gerardo Daniel Guzman Rosario (Compensación Económica Renuncia)</t>
  </si>
  <si>
    <t>Aldo Emmanuel Peguero Reyes  (Compensación Económica Renuncia)</t>
  </si>
  <si>
    <t xml:space="preserve"> Consorcio De Tarjetas Dominicana</t>
  </si>
  <si>
    <t>Pago dias laborados a Michel Garcia por exclusión de nomina militar</t>
  </si>
  <si>
    <t>Gladys Antonia Mercedes Azcona Diaz (Compensación económica)</t>
  </si>
  <si>
    <t>Devolución de monto desde cuanta de Jessica Alexandra Cordone</t>
  </si>
  <si>
    <t>Tesoreria Nacional (Asignación presupuestaria enero 2025)</t>
  </si>
  <si>
    <t>Instituto Cultural Dominicano</t>
  </si>
  <si>
    <t>Pago Sisalril Subsidio Enfermedad</t>
  </si>
  <si>
    <t>Viatico a favor de inspector y chofer de la Oficina Servicio al Ciudadano Santiago por traslado a pronvincias el dia 22/01/2025</t>
  </si>
  <si>
    <t>Devolución de efectivo</t>
  </si>
  <si>
    <t>Aportes a Cooperativa de Ahorro, Credito COOPTSE enero 2025</t>
  </si>
  <si>
    <t>Ck-10273</t>
  </si>
  <si>
    <t>Instituto Postal Dominicano (Inposdom)</t>
  </si>
  <si>
    <t>Ck-10274</t>
  </si>
  <si>
    <t>Ruth  Molina Abreu (Caja Chica Dir. Inspeccion No.001-2025)</t>
  </si>
  <si>
    <t>Ck-10275</t>
  </si>
  <si>
    <t>Liliany M. Linares (Caja Chica De La Direccion Administrativa)</t>
  </si>
  <si>
    <t>Cooperativa Nacional De Servicios judiciales Coopnaseju enero 2025</t>
  </si>
  <si>
    <t>Muebles Y Equipos Para Oficina</t>
  </si>
  <si>
    <t>Pago de prestamo Aldo Peguero</t>
  </si>
  <si>
    <t>Error en transferencia Nomina Bono vacacional</t>
  </si>
  <si>
    <t>Error en transferencia  Inversiones Inogar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</si>
</sst>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0"/>
      <name val="Arial"/>
      <family val="2"/>
    </font>
    <font>
      <sz val="24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name val="Times New Roman"/>
      <family val="1"/>
    </font>
    <font>
      <b/>
      <sz val="24"/>
      <color rgb="FF000000"/>
      <name val="Times New Roman"/>
      <family val="1"/>
    </font>
    <font>
      <sz val="24"/>
      <color indexed="8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" borderId="8" applyNumberFormat="0" applyAlignment="0" applyProtection="0"/>
    <xf numFmtId="0" fontId="15" fillId="21" borderId="9" applyNumberFormat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8" applyNumberFormat="0" applyAlignment="0" applyProtection="0"/>
    <xf numFmtId="0" fontId="22" fillId="0" borderId="10" applyNumberFormat="0" applyFill="0" applyAlignment="0" applyProtection="0"/>
    <xf numFmtId="0" fontId="23" fillId="22" borderId="0" applyNumberFormat="0" applyBorder="0" applyAlignment="0" applyProtection="0"/>
    <xf numFmtId="0" fontId="8" fillId="23" borderId="14" applyNumberFormat="0" applyFont="0" applyAlignment="0" applyProtection="0"/>
    <xf numFmtId="0" fontId="24" fillId="2" borderId="15" applyNumberFormat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7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Fill="1" applyBorder="1" applyAlignment="1">
      <alignment horizontal="left" vertical="top"/>
    </xf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14" fontId="5" fillId="0" borderId="2" xfId="1" applyNumberFormat="1" applyFont="1" applyFill="1" applyBorder="1" applyAlignment="1">
      <alignment horizontal="left"/>
    </xf>
    <xf numFmtId="43" fontId="5" fillId="0" borderId="2" xfId="1" applyFont="1" applyFill="1" applyBorder="1" applyAlignment="1">
      <alignment horizontal="left"/>
    </xf>
    <xf numFmtId="0" fontId="6" fillId="0" borderId="0" xfId="0" applyFont="1" applyFill="1"/>
    <xf numFmtId="43" fontId="2" fillId="0" borderId="0" xfId="1" applyFont="1" applyFill="1" applyAlignment="1"/>
    <xf numFmtId="43" fontId="2" fillId="0" borderId="0" xfId="1" applyFont="1" applyFill="1" applyBorder="1" applyAlignment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14" fontId="4" fillId="0" borderId="0" xfId="0" applyNumberFormat="1" applyFont="1" applyFill="1" applyBorder="1" applyAlignment="1">
      <alignment wrapText="1"/>
    </xf>
    <xf numFmtId="1" fontId="2" fillId="0" borderId="0" xfId="0" applyNumberFormat="1" applyFont="1" applyFill="1" applyBorder="1" applyAlignment="1">
      <alignment horizontal="left"/>
    </xf>
    <xf numFmtId="1" fontId="5" fillId="0" borderId="2" xfId="1" applyNumberFormat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left"/>
    </xf>
    <xf numFmtId="43" fontId="2" fillId="0" borderId="0" xfId="1" applyFont="1" applyFill="1" applyBorder="1" applyAlignment="1">
      <alignment horizontal="right"/>
    </xf>
    <xf numFmtId="43" fontId="2" fillId="0" borderId="0" xfId="1" applyFont="1" applyFill="1" applyAlignment="1">
      <alignment horizontal="right"/>
    </xf>
    <xf numFmtId="1" fontId="5" fillId="0" borderId="6" xfId="1" applyNumberFormat="1" applyFont="1" applyFill="1" applyBorder="1" applyAlignment="1">
      <alignment horizontal="left"/>
    </xf>
    <xf numFmtId="43" fontId="5" fillId="0" borderId="6" xfId="1" applyFont="1" applyFill="1" applyBorder="1" applyAlignment="1">
      <alignment horizontal="left"/>
    </xf>
    <xf numFmtId="43" fontId="5" fillId="0" borderId="6" xfId="1" applyFont="1" applyFill="1" applyBorder="1" applyAlignment="1">
      <alignment horizontal="right"/>
    </xf>
    <xf numFmtId="43" fontId="5" fillId="0" borderId="6" xfId="1" applyFont="1" applyFill="1" applyBorder="1" applyAlignment="1"/>
    <xf numFmtId="43" fontId="5" fillId="0" borderId="7" xfId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  <xf numFmtId="4" fontId="5" fillId="0" borderId="6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43" fontId="4" fillId="0" borderId="1" xfId="1" applyFont="1" applyFill="1" applyBorder="1" applyAlignment="1">
      <alignment horizontal="right"/>
    </xf>
    <xf numFmtId="43" fontId="2" fillId="0" borderId="1" xfId="1" applyFont="1" applyFill="1" applyBorder="1" applyAlignment="1">
      <alignment horizontal="center"/>
    </xf>
    <xf numFmtId="43" fontId="5" fillId="0" borderId="3" xfId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left"/>
    </xf>
    <xf numFmtId="43" fontId="4" fillId="0" borderId="1" xfId="1" applyFont="1" applyFill="1" applyBorder="1" applyAlignment="1">
      <alignment horizontal="right"/>
    </xf>
    <xf numFmtId="43" fontId="2" fillId="0" borderId="1" xfId="1" applyFont="1" applyFill="1" applyBorder="1" applyAlignment="1">
      <alignment horizontal="center"/>
    </xf>
    <xf numFmtId="43" fontId="4" fillId="0" borderId="1" xfId="1" applyFont="1" applyFill="1" applyBorder="1" applyAlignment="1"/>
    <xf numFmtId="43" fontId="2" fillId="0" borderId="0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165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43" fontId="4" fillId="0" borderId="0" xfId="1" applyFont="1" applyFill="1" applyBorder="1" applyAlignment="1">
      <alignment horizontal="right"/>
    </xf>
    <xf numFmtId="43" fontId="4" fillId="0" borderId="0" xfId="1" applyFont="1" applyFill="1" applyBorder="1" applyAlignment="1"/>
    <xf numFmtId="0" fontId="0" fillId="0" borderId="0" xfId="0"/>
    <xf numFmtId="0" fontId="2" fillId="0" borderId="0" xfId="0" applyFont="1" applyFill="1"/>
    <xf numFmtId="43" fontId="2" fillId="0" borderId="0" xfId="1" applyFont="1" applyFill="1" applyBorder="1" applyAlignment="1">
      <alignment horizontal="right"/>
    </xf>
    <xf numFmtId="1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28" fillId="24" borderId="1" xfId="0" applyFont="1" applyFill="1" applyBorder="1" applyAlignment="1">
      <alignment wrapText="1"/>
    </xf>
    <xf numFmtId="43" fontId="28" fillId="24" borderId="1" xfId="1" applyFont="1" applyFill="1" applyBorder="1" applyAlignment="1"/>
    <xf numFmtId="43" fontId="28" fillId="24" borderId="1" xfId="1" applyFont="1" applyFill="1" applyBorder="1" applyAlignment="1">
      <alignment horizontal="right" wrapText="1"/>
    </xf>
    <xf numFmtId="14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43" fontId="29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43" fontId="2" fillId="0" borderId="0" xfId="1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center"/>
    </xf>
    <xf numFmtId="43" fontId="30" fillId="0" borderId="0" xfId="1" applyFont="1" applyFill="1" applyBorder="1" applyAlignment="1">
      <alignment horizontal="center"/>
    </xf>
    <xf numFmtId="43" fontId="0" fillId="0" borderId="0" xfId="1" applyFont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right"/>
    </xf>
    <xf numFmtId="0" fontId="4" fillId="0" borderId="1" xfId="1" applyNumberFormat="1" applyFont="1" applyFill="1" applyBorder="1" applyAlignment="1"/>
    <xf numFmtId="4" fontId="4" fillId="0" borderId="1" xfId="1" applyNumberFormat="1" applyFont="1" applyFill="1" applyBorder="1" applyAlignment="1"/>
    <xf numFmtId="4" fontId="4" fillId="0" borderId="1" xfId="1" applyNumberFormat="1" applyFont="1" applyFill="1" applyBorder="1" applyAlignment="1">
      <alignment horizontal="right"/>
    </xf>
    <xf numFmtId="43" fontId="5" fillId="0" borderId="4" xfId="1" applyFont="1" applyFill="1" applyBorder="1" applyAlignment="1">
      <alignment horizontal="right"/>
    </xf>
    <xf numFmtId="40" fontId="7" fillId="0" borderId="0" xfId="2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40" fontId="7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43" fontId="4" fillId="0" borderId="1" xfId="8" applyFont="1" applyFill="1" applyBorder="1" applyAlignment="1">
      <alignment horizontal="right"/>
    </xf>
    <xf numFmtId="43" fontId="4" fillId="0" borderId="1" xfId="8" applyFont="1" applyFill="1" applyBorder="1" applyAlignment="1"/>
    <xf numFmtId="0" fontId="6" fillId="0" borderId="1" xfId="0" applyFont="1" applyFill="1" applyBorder="1"/>
  </cellXfs>
  <cellStyles count="71"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Accent1" xfId="48"/>
    <cellStyle name="Accent2" xfId="49"/>
    <cellStyle name="Accent3" xfId="50"/>
    <cellStyle name="Accent4" xfId="51"/>
    <cellStyle name="Accent5" xfId="52"/>
    <cellStyle name="Accent6" xfId="53"/>
    <cellStyle name="Bad" xfId="54"/>
    <cellStyle name="Calculation" xfId="55"/>
    <cellStyle name="Check Cell" xfId="56"/>
    <cellStyle name="Comma 2" xfId="3"/>
    <cellStyle name="Comma 2 2" xfId="4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Hipervínculo 2" xfId="5"/>
    <cellStyle name="Hipervínculo 3" xfId="28"/>
    <cellStyle name="Input" xfId="63"/>
    <cellStyle name="Linked Cell" xfId="64"/>
    <cellStyle name="Millares" xfId="1" builtinId="3"/>
    <cellStyle name="Millares 11 2" xfId="7"/>
    <cellStyle name="Millares 2" xfId="8"/>
    <cellStyle name="Millares 2 2" xfId="9"/>
    <cellStyle name="Millares 2 2 2" xfId="10"/>
    <cellStyle name="Millares 2 3" xfId="11"/>
    <cellStyle name="Millares 3" xfId="12"/>
    <cellStyle name="Millares 4" xfId="13"/>
    <cellStyle name="Millares 5" xfId="14"/>
    <cellStyle name="Millares 6" xfId="6"/>
    <cellStyle name="Moneda 2" xfId="16"/>
    <cellStyle name="Moneda 3" xfId="15"/>
    <cellStyle name="Neutral 2" xfId="65"/>
    <cellStyle name="Normal" xfId="0" builtinId="0"/>
    <cellStyle name="Normal 13" xfId="17"/>
    <cellStyle name="Normal 2" xfId="2"/>
    <cellStyle name="Normal 2 10" xfId="18"/>
    <cellStyle name="Normal 2 2" xfId="19"/>
    <cellStyle name="Normal 2 2 2" xfId="20"/>
    <cellStyle name="Normal 2 3" xfId="21"/>
    <cellStyle name="Normal 2 4" xfId="22"/>
    <cellStyle name="Normal 3" xfId="23"/>
    <cellStyle name="Normal 3 2" xfId="24"/>
    <cellStyle name="Normal 4" xfId="25"/>
    <cellStyle name="Normal 5" xfId="26"/>
    <cellStyle name="Normal 6" xfId="29"/>
    <cellStyle name="Normal 8 4" xfId="27"/>
    <cellStyle name="Note" xfId="66"/>
    <cellStyle name="Output" xfId="67"/>
    <cellStyle name="Title" xfId="68"/>
    <cellStyle name="Total 2" xfId="69"/>
    <cellStyle name="Warning Text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4389896</xdr:colOff>
      <xdr:row>0</xdr:row>
      <xdr:rowOff>149962</xdr:rowOff>
    </xdr:from>
    <xdr:ext cx="1171575" cy="100965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9110" y="149962"/>
          <a:ext cx="1171575" cy="1009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5"/>
  <sheetViews>
    <sheetView showGridLines="0" tabSelected="1" view="pageBreakPreview" topLeftCell="C19" zoomScale="50" zoomScaleNormal="50" zoomScaleSheetLayoutView="50" workbookViewId="0">
      <selection activeCell="D31" sqref="D31"/>
    </sheetView>
  </sheetViews>
  <sheetFormatPr baseColWidth="10" defaultColWidth="32.7109375" defaultRowHeight="30.75" x14ac:dyDescent="0.45"/>
  <cols>
    <col min="1" max="1" width="26" style="10" customWidth="1"/>
    <col min="2" max="2" width="50.5703125" style="15" customWidth="1"/>
    <col min="3" max="3" width="111.5703125" style="11" customWidth="1"/>
    <col min="4" max="4" width="37.140625" style="17" customWidth="1"/>
    <col min="5" max="5" width="35.85546875" style="8" customWidth="1"/>
    <col min="6" max="6" width="37.140625" style="4" customWidth="1"/>
    <col min="7" max="16384" width="32.7109375" style="4"/>
  </cols>
  <sheetData>
    <row r="1" spans="1:6" ht="20.100000000000001" customHeight="1" x14ac:dyDescent="0.45">
      <c r="A1" s="2"/>
      <c r="B1" s="13"/>
      <c r="C1" s="3"/>
      <c r="D1" s="16"/>
      <c r="E1" s="9"/>
    </row>
    <row r="2" spans="1:6" ht="20.100000000000001" customHeight="1" x14ac:dyDescent="0.45">
      <c r="A2" s="12"/>
      <c r="B2" s="13"/>
      <c r="C2" s="3"/>
      <c r="D2" s="16"/>
      <c r="E2" s="9"/>
    </row>
    <row r="3" spans="1:6" ht="20.100000000000001" customHeight="1" x14ac:dyDescent="0.45">
      <c r="A3" s="2"/>
      <c r="B3" s="13"/>
      <c r="C3" s="3"/>
      <c r="D3" s="16"/>
      <c r="E3" s="9"/>
    </row>
    <row r="4" spans="1:6" ht="19.5" customHeight="1" x14ac:dyDescent="0.45">
      <c r="A4" s="2"/>
      <c r="B4" s="13"/>
      <c r="C4" s="3"/>
      <c r="D4" s="16"/>
      <c r="E4" s="9"/>
    </row>
    <row r="5" spans="1:6" ht="20.100000000000001" customHeight="1" x14ac:dyDescent="0.45">
      <c r="A5" s="2"/>
      <c r="B5" s="13"/>
      <c r="C5" s="3"/>
      <c r="D5" s="16"/>
      <c r="E5" s="9"/>
    </row>
    <row r="6" spans="1:6" ht="31.5" customHeight="1" x14ac:dyDescent="0.45">
      <c r="A6" s="64" t="s">
        <v>7</v>
      </c>
      <c r="B6" s="64"/>
      <c r="C6" s="64"/>
      <c r="D6" s="64"/>
      <c r="E6" s="64"/>
      <c r="F6" s="64"/>
    </row>
    <row r="7" spans="1:6" ht="31.5" customHeight="1" x14ac:dyDescent="0.45">
      <c r="A7" s="65" t="s">
        <v>5</v>
      </c>
      <c r="B7" s="65"/>
      <c r="C7" s="65"/>
      <c r="D7" s="65"/>
      <c r="E7" s="65"/>
      <c r="F7" s="65"/>
    </row>
    <row r="8" spans="1:6" ht="25.5" customHeight="1" x14ac:dyDescent="0.45">
      <c r="A8" s="66" t="s">
        <v>15</v>
      </c>
      <c r="B8" s="66"/>
      <c r="C8" s="66"/>
      <c r="D8" s="66"/>
      <c r="E8" s="66"/>
      <c r="F8" s="66"/>
    </row>
    <row r="9" spans="1:6" ht="25.5" customHeight="1" x14ac:dyDescent="0.45">
      <c r="A9" s="67" t="s">
        <v>41</v>
      </c>
      <c r="B9" s="67"/>
      <c r="C9" s="67"/>
      <c r="D9" s="67"/>
      <c r="E9" s="67"/>
      <c r="F9" s="67"/>
    </row>
    <row r="10" spans="1:6" ht="31.5" customHeight="1" thickBot="1" x14ac:dyDescent="0.5">
      <c r="A10" s="68" t="s">
        <v>4</v>
      </c>
      <c r="B10" s="68"/>
      <c r="C10" s="68"/>
      <c r="D10" s="68"/>
      <c r="E10" s="68"/>
      <c r="F10" s="68"/>
    </row>
    <row r="11" spans="1:6" ht="31.5" thickBot="1" x14ac:dyDescent="0.5">
      <c r="A11" s="63"/>
      <c r="B11" s="63"/>
      <c r="C11" s="63"/>
      <c r="D11" s="63"/>
      <c r="E11" s="63"/>
    </row>
    <row r="12" spans="1:6" ht="31.5" thickBot="1" x14ac:dyDescent="0.5">
      <c r="A12" s="5" t="s">
        <v>3</v>
      </c>
      <c r="B12" s="14" t="s">
        <v>2</v>
      </c>
      <c r="C12" s="6" t="s">
        <v>1</v>
      </c>
      <c r="D12" s="28" t="s">
        <v>0</v>
      </c>
      <c r="E12" s="28" t="s">
        <v>32</v>
      </c>
      <c r="F12" s="22" t="s">
        <v>6</v>
      </c>
    </row>
    <row r="13" spans="1:6" ht="36.75" customHeight="1" x14ac:dyDescent="0.45">
      <c r="A13" s="23">
        <v>45658</v>
      </c>
      <c r="B13" s="18"/>
      <c r="C13" s="19" t="s">
        <v>8</v>
      </c>
      <c r="D13" s="20"/>
      <c r="E13" s="21"/>
      <c r="F13" s="24">
        <v>267115923.20999977</v>
      </c>
    </row>
    <row r="14" spans="1:6" ht="38.25" customHeight="1" x14ac:dyDescent="0.45">
      <c r="A14" s="29">
        <v>45659</v>
      </c>
      <c r="B14" s="31" t="s">
        <v>198</v>
      </c>
      <c r="C14" s="36" t="s">
        <v>24</v>
      </c>
      <c r="D14" s="26"/>
      <c r="E14" s="34">
        <v>50000</v>
      </c>
      <c r="F14" s="27">
        <f>F13-E14+D14</f>
        <v>267065923.20999977</v>
      </c>
    </row>
    <row r="15" spans="1:6" s="7" customFormat="1" ht="38.25" customHeight="1" x14ac:dyDescent="0.45">
      <c r="A15" s="29">
        <v>45659</v>
      </c>
      <c r="B15" s="31" t="s">
        <v>199</v>
      </c>
      <c r="C15" s="36" t="s">
        <v>25</v>
      </c>
      <c r="D15" s="26"/>
      <c r="E15" s="34">
        <v>25000</v>
      </c>
      <c r="F15" s="33">
        <f t="shared" ref="F15:F80" si="0">F14-E15+D15</f>
        <v>267040923.20999977</v>
      </c>
    </row>
    <row r="16" spans="1:6" s="7" customFormat="1" ht="38.25" customHeight="1" x14ac:dyDescent="0.45">
      <c r="A16" s="29">
        <v>45659</v>
      </c>
      <c r="B16" s="31" t="s">
        <v>200</v>
      </c>
      <c r="C16" s="36" t="s">
        <v>26</v>
      </c>
      <c r="D16" s="26"/>
      <c r="E16" s="34">
        <v>25000</v>
      </c>
      <c r="F16" s="33">
        <f t="shared" si="0"/>
        <v>267015923.20999977</v>
      </c>
    </row>
    <row r="17" spans="1:6" s="7" customFormat="1" ht="38.25" customHeight="1" x14ac:dyDescent="0.45">
      <c r="A17" s="29">
        <v>45659</v>
      </c>
      <c r="B17" s="31" t="s">
        <v>201</v>
      </c>
      <c r="C17" s="36" t="s">
        <v>27</v>
      </c>
      <c r="D17" s="26"/>
      <c r="E17" s="34">
        <v>25000</v>
      </c>
      <c r="F17" s="33">
        <f t="shared" si="0"/>
        <v>266990923.20999977</v>
      </c>
    </row>
    <row r="18" spans="1:6" s="7" customFormat="1" ht="38.25" customHeight="1" x14ac:dyDescent="0.45">
      <c r="A18" s="29">
        <v>45659</v>
      </c>
      <c r="B18" s="31" t="s">
        <v>202</v>
      </c>
      <c r="C18" s="36" t="s">
        <v>35</v>
      </c>
      <c r="D18" s="26"/>
      <c r="E18" s="34">
        <v>25000</v>
      </c>
      <c r="F18" s="33">
        <f t="shared" si="0"/>
        <v>266965923.20999977</v>
      </c>
    </row>
    <row r="19" spans="1:6" s="7" customFormat="1" ht="38.25" customHeight="1" x14ac:dyDescent="0.45">
      <c r="A19" s="29">
        <v>45659</v>
      </c>
      <c r="B19" s="31" t="s">
        <v>203</v>
      </c>
      <c r="C19" s="36" t="s">
        <v>28</v>
      </c>
      <c r="D19" s="26"/>
      <c r="E19" s="34">
        <v>25000</v>
      </c>
      <c r="F19" s="33">
        <f t="shared" si="0"/>
        <v>266940923.20999977</v>
      </c>
    </row>
    <row r="20" spans="1:6" s="7" customFormat="1" ht="38.25" customHeight="1" x14ac:dyDescent="0.45">
      <c r="A20" s="29">
        <v>45659</v>
      </c>
      <c r="B20" s="31" t="s">
        <v>43</v>
      </c>
      <c r="C20" s="58" t="s">
        <v>42</v>
      </c>
      <c r="D20" s="71"/>
      <c r="E20" s="69">
        <v>923813.27</v>
      </c>
      <c r="F20" s="33">
        <f t="shared" si="0"/>
        <v>266017109.93999976</v>
      </c>
    </row>
    <row r="21" spans="1:6" s="7" customFormat="1" ht="38.25" customHeight="1" x14ac:dyDescent="0.45">
      <c r="A21" s="29">
        <v>45659</v>
      </c>
      <c r="B21" s="31"/>
      <c r="C21" s="58" t="s">
        <v>225</v>
      </c>
      <c r="D21" s="71"/>
      <c r="E21" s="69">
        <v>42.99</v>
      </c>
      <c r="F21" s="33">
        <f t="shared" si="0"/>
        <v>266017066.94999975</v>
      </c>
    </row>
    <row r="22" spans="1:6" s="7" customFormat="1" ht="95.25" customHeight="1" x14ac:dyDescent="0.45">
      <c r="A22" s="29">
        <v>45659</v>
      </c>
      <c r="B22" s="31" t="s">
        <v>44</v>
      </c>
      <c r="C22" s="58" t="s">
        <v>45</v>
      </c>
      <c r="D22" s="59"/>
      <c r="E22" s="61">
        <v>112090.33</v>
      </c>
      <c r="F22" s="33">
        <f t="shared" si="0"/>
        <v>265904976.61999974</v>
      </c>
    </row>
    <row r="23" spans="1:6" s="7" customFormat="1" ht="95.25" customHeight="1" x14ac:dyDescent="0.45">
      <c r="A23" s="29">
        <v>45659</v>
      </c>
      <c r="B23" s="31" t="s">
        <v>46</v>
      </c>
      <c r="C23" s="58" t="s">
        <v>47</v>
      </c>
      <c r="D23" s="59"/>
      <c r="E23" s="61">
        <v>53671.25</v>
      </c>
      <c r="F23" s="33">
        <f t="shared" si="0"/>
        <v>265851305.36999974</v>
      </c>
    </row>
    <row r="24" spans="1:6" s="7" customFormat="1" ht="95.25" customHeight="1" x14ac:dyDescent="0.45">
      <c r="A24" s="29">
        <v>45659</v>
      </c>
      <c r="B24" s="31" t="s">
        <v>48</v>
      </c>
      <c r="C24" s="58" t="s">
        <v>49</v>
      </c>
      <c r="D24" s="59"/>
      <c r="E24" s="61">
        <v>60942.93</v>
      </c>
      <c r="F24" s="33">
        <f t="shared" si="0"/>
        <v>265790362.43999973</v>
      </c>
    </row>
    <row r="25" spans="1:6" s="7" customFormat="1" ht="95.25" customHeight="1" x14ac:dyDescent="0.45">
      <c r="A25" s="29">
        <v>45659</v>
      </c>
      <c r="B25" s="31" t="s">
        <v>50</v>
      </c>
      <c r="C25" s="58" t="s">
        <v>51</v>
      </c>
      <c r="D25" s="59"/>
      <c r="E25" s="61">
        <v>104192.01</v>
      </c>
      <c r="F25" s="33">
        <f t="shared" si="0"/>
        <v>265686170.42999974</v>
      </c>
    </row>
    <row r="26" spans="1:6" s="7" customFormat="1" ht="57.75" customHeight="1" x14ac:dyDescent="0.45">
      <c r="A26" s="29">
        <v>45660</v>
      </c>
      <c r="B26" s="31">
        <v>10270</v>
      </c>
      <c r="C26" s="58" t="s">
        <v>204</v>
      </c>
      <c r="D26" s="59"/>
      <c r="E26" s="61">
        <v>432415.25</v>
      </c>
      <c r="F26" s="33">
        <f t="shared" si="0"/>
        <v>265253755.17999974</v>
      </c>
    </row>
    <row r="27" spans="1:6" s="7" customFormat="1" ht="57.75" customHeight="1" x14ac:dyDescent="0.45">
      <c r="A27" s="29">
        <v>45660</v>
      </c>
      <c r="B27" s="31" t="s">
        <v>52</v>
      </c>
      <c r="C27" s="58" t="s">
        <v>53</v>
      </c>
      <c r="D27" s="59"/>
      <c r="E27" s="61">
        <v>243009.24</v>
      </c>
      <c r="F27" s="33">
        <f t="shared" si="0"/>
        <v>265010745.93999973</v>
      </c>
    </row>
    <row r="28" spans="1:6" s="7" customFormat="1" ht="57.75" customHeight="1" x14ac:dyDescent="0.45">
      <c r="A28" s="29">
        <v>45660</v>
      </c>
      <c r="B28" s="31" t="s">
        <v>54</v>
      </c>
      <c r="C28" s="58" t="s">
        <v>55</v>
      </c>
      <c r="D28" s="59"/>
      <c r="E28" s="61">
        <v>461730.96</v>
      </c>
      <c r="F28" s="33">
        <f t="shared" si="0"/>
        <v>264549014.97999972</v>
      </c>
    </row>
    <row r="29" spans="1:6" s="7" customFormat="1" ht="48.75" customHeight="1" x14ac:dyDescent="0.45">
      <c r="A29" s="29">
        <v>45660</v>
      </c>
      <c r="B29" s="31" t="s">
        <v>56</v>
      </c>
      <c r="C29" s="58" t="s">
        <v>57</v>
      </c>
      <c r="D29" s="32">
        <v>224</v>
      </c>
      <c r="E29" s="60"/>
      <c r="F29" s="33">
        <f t="shared" si="0"/>
        <v>264549238.97999972</v>
      </c>
    </row>
    <row r="30" spans="1:6" s="7" customFormat="1" ht="48.75" customHeight="1" x14ac:dyDescent="0.45">
      <c r="A30" s="29">
        <v>45660</v>
      </c>
      <c r="B30" s="31" t="s">
        <v>58</v>
      </c>
      <c r="C30" s="58" t="s">
        <v>224</v>
      </c>
      <c r="D30" s="59"/>
      <c r="E30" s="61">
        <v>710275.2</v>
      </c>
      <c r="F30" s="33">
        <f t="shared" si="0"/>
        <v>263838963.77999973</v>
      </c>
    </row>
    <row r="31" spans="1:6" s="7" customFormat="1" ht="48.75" customHeight="1" x14ac:dyDescent="0.45">
      <c r="A31" s="29">
        <v>45660</v>
      </c>
      <c r="B31" s="31" t="s">
        <v>59</v>
      </c>
      <c r="C31" s="58" t="s">
        <v>60</v>
      </c>
      <c r="D31" s="62">
        <v>6273</v>
      </c>
      <c r="E31" s="60"/>
      <c r="F31" s="33">
        <f t="shared" si="0"/>
        <v>263845236.77999973</v>
      </c>
    </row>
    <row r="32" spans="1:6" s="7" customFormat="1" ht="57.75" customHeight="1" x14ac:dyDescent="0.45">
      <c r="A32" s="29">
        <v>45665</v>
      </c>
      <c r="B32" s="31">
        <v>10271</v>
      </c>
      <c r="C32" s="58" t="s">
        <v>205</v>
      </c>
      <c r="D32" s="62"/>
      <c r="E32" s="34">
        <v>898563.97</v>
      </c>
      <c r="F32" s="33">
        <f t="shared" si="0"/>
        <v>262946672.80999973</v>
      </c>
    </row>
    <row r="33" spans="1:6" s="7" customFormat="1" ht="45.75" customHeight="1" x14ac:dyDescent="0.45">
      <c r="A33" s="29">
        <v>45665</v>
      </c>
      <c r="B33" s="31" t="s">
        <v>61</v>
      </c>
      <c r="C33" s="58" t="s">
        <v>62</v>
      </c>
      <c r="D33" s="62">
        <v>23901</v>
      </c>
      <c r="E33" s="60"/>
      <c r="F33" s="33">
        <f t="shared" si="0"/>
        <v>262970573.80999973</v>
      </c>
    </row>
    <row r="34" spans="1:6" s="7" customFormat="1" ht="45.75" customHeight="1" x14ac:dyDescent="0.45">
      <c r="A34" s="29">
        <v>45665</v>
      </c>
      <c r="B34" s="31" t="s">
        <v>63</v>
      </c>
      <c r="C34" s="58" t="s">
        <v>64</v>
      </c>
      <c r="D34" s="62">
        <v>7566</v>
      </c>
      <c r="E34" s="60"/>
      <c r="F34" s="33">
        <f t="shared" si="0"/>
        <v>262978139.80999973</v>
      </c>
    </row>
    <row r="35" spans="1:6" s="7" customFormat="1" ht="45.75" customHeight="1" x14ac:dyDescent="0.45">
      <c r="A35" s="29">
        <v>45665</v>
      </c>
      <c r="B35" s="31" t="s">
        <v>65</v>
      </c>
      <c r="C35" s="58" t="s">
        <v>64</v>
      </c>
      <c r="D35" s="62">
        <v>3405</v>
      </c>
      <c r="E35" s="60"/>
      <c r="F35" s="33">
        <f t="shared" si="0"/>
        <v>262981544.80999973</v>
      </c>
    </row>
    <row r="36" spans="1:6" s="7" customFormat="1" ht="57.75" customHeight="1" x14ac:dyDescent="0.45">
      <c r="A36" s="29">
        <v>45665</v>
      </c>
      <c r="B36" s="31" t="s">
        <v>66</v>
      </c>
      <c r="C36" s="58" t="s">
        <v>67</v>
      </c>
      <c r="D36" s="59"/>
      <c r="E36" s="61">
        <v>12617717.24</v>
      </c>
      <c r="F36" s="33">
        <f t="shared" si="0"/>
        <v>250363827.56999972</v>
      </c>
    </row>
    <row r="37" spans="1:6" s="7" customFormat="1" ht="57.75" customHeight="1" x14ac:dyDescent="0.45">
      <c r="A37" s="29">
        <v>45665</v>
      </c>
      <c r="B37" s="31" t="s">
        <v>13</v>
      </c>
      <c r="C37" s="58" t="s">
        <v>68</v>
      </c>
      <c r="D37" s="59"/>
      <c r="E37" s="61">
        <v>2250</v>
      </c>
      <c r="F37" s="33">
        <f t="shared" si="0"/>
        <v>250361577.56999972</v>
      </c>
    </row>
    <row r="38" spans="1:6" s="7" customFormat="1" ht="57.75" customHeight="1" x14ac:dyDescent="0.45">
      <c r="A38" s="29">
        <v>45665</v>
      </c>
      <c r="B38" s="31" t="s">
        <v>69</v>
      </c>
      <c r="C38" s="58" t="s">
        <v>70</v>
      </c>
      <c r="D38" s="59"/>
      <c r="E38" s="61">
        <v>5250</v>
      </c>
      <c r="F38" s="33">
        <f t="shared" si="0"/>
        <v>250356327.56999972</v>
      </c>
    </row>
    <row r="39" spans="1:6" s="7" customFormat="1" ht="57.75" customHeight="1" x14ac:dyDescent="0.45">
      <c r="A39" s="29">
        <v>45665</v>
      </c>
      <c r="B39" s="31" t="s">
        <v>9</v>
      </c>
      <c r="C39" s="58" t="s">
        <v>207</v>
      </c>
      <c r="D39" s="59"/>
      <c r="E39" s="61">
        <v>1816.97</v>
      </c>
      <c r="F39" s="33">
        <f t="shared" si="0"/>
        <v>250354510.59999973</v>
      </c>
    </row>
    <row r="40" spans="1:6" s="7" customFormat="1" ht="45.75" customHeight="1" x14ac:dyDescent="0.45">
      <c r="A40" s="29">
        <v>45665</v>
      </c>
      <c r="B40" s="31" t="s">
        <v>71</v>
      </c>
      <c r="C40" s="58" t="s">
        <v>206</v>
      </c>
      <c r="D40" s="59"/>
      <c r="E40" s="61">
        <v>50000</v>
      </c>
      <c r="F40" s="33">
        <f t="shared" si="0"/>
        <v>250304510.59999973</v>
      </c>
    </row>
    <row r="41" spans="1:6" s="7" customFormat="1" ht="45.75" customHeight="1" x14ac:dyDescent="0.45">
      <c r="A41" s="29">
        <v>45665</v>
      </c>
      <c r="B41" s="31" t="s">
        <v>72</v>
      </c>
      <c r="C41" s="58" t="s">
        <v>73</v>
      </c>
      <c r="D41" s="59"/>
      <c r="E41" s="61">
        <v>175500</v>
      </c>
      <c r="F41" s="33">
        <f t="shared" si="0"/>
        <v>250129010.59999973</v>
      </c>
    </row>
    <row r="42" spans="1:6" s="7" customFormat="1" ht="45.75" customHeight="1" x14ac:dyDescent="0.45">
      <c r="A42" s="29">
        <v>45665</v>
      </c>
      <c r="B42" s="31" t="s">
        <v>74</v>
      </c>
      <c r="C42" s="58" t="s">
        <v>75</v>
      </c>
      <c r="D42" s="59"/>
      <c r="E42" s="61">
        <v>70800</v>
      </c>
      <c r="F42" s="33">
        <f t="shared" si="0"/>
        <v>250058210.59999973</v>
      </c>
    </row>
    <row r="43" spans="1:6" s="7" customFormat="1" ht="45.75" customHeight="1" x14ac:dyDescent="0.45">
      <c r="A43" s="29">
        <v>45665</v>
      </c>
      <c r="B43" s="31" t="s">
        <v>76</v>
      </c>
      <c r="C43" s="58" t="s">
        <v>77</v>
      </c>
      <c r="D43" s="59"/>
      <c r="E43" s="61">
        <v>65378.3</v>
      </c>
      <c r="F43" s="33">
        <f t="shared" si="0"/>
        <v>249992832.29999971</v>
      </c>
    </row>
    <row r="44" spans="1:6" s="7" customFormat="1" ht="45.75" customHeight="1" x14ac:dyDescent="0.45">
      <c r="A44" s="29">
        <v>45665</v>
      </c>
      <c r="B44" s="31" t="s">
        <v>78</v>
      </c>
      <c r="C44" s="58" t="s">
        <v>79</v>
      </c>
      <c r="D44" s="59"/>
      <c r="E44" s="61">
        <v>40230</v>
      </c>
      <c r="F44" s="33">
        <f t="shared" si="0"/>
        <v>249952602.29999971</v>
      </c>
    </row>
    <row r="45" spans="1:6" s="7" customFormat="1" ht="45.75" customHeight="1" x14ac:dyDescent="0.45">
      <c r="A45" s="29">
        <v>45665</v>
      </c>
      <c r="B45" s="31" t="s">
        <v>80</v>
      </c>
      <c r="C45" s="58" t="s">
        <v>81</v>
      </c>
      <c r="D45" s="59"/>
      <c r="E45" s="61">
        <v>119703.4</v>
      </c>
      <c r="F45" s="33">
        <f t="shared" si="0"/>
        <v>249832898.89999971</v>
      </c>
    </row>
    <row r="46" spans="1:6" s="7" customFormat="1" ht="45.75" customHeight="1" x14ac:dyDescent="0.45">
      <c r="A46" s="29">
        <v>45665</v>
      </c>
      <c r="B46" s="31" t="s">
        <v>82</v>
      </c>
      <c r="C46" s="58" t="s">
        <v>83</v>
      </c>
      <c r="D46" s="59"/>
      <c r="E46" s="61">
        <v>8649.7900000000009</v>
      </c>
      <c r="F46" s="33">
        <f t="shared" si="0"/>
        <v>249824249.10999972</v>
      </c>
    </row>
    <row r="47" spans="1:6" s="7" customFormat="1" ht="45.75" customHeight="1" x14ac:dyDescent="0.45">
      <c r="A47" s="29">
        <v>45665</v>
      </c>
      <c r="B47" s="31" t="s">
        <v>84</v>
      </c>
      <c r="C47" s="58" t="s">
        <v>85</v>
      </c>
      <c r="D47" s="59"/>
      <c r="E47" s="61">
        <v>36168</v>
      </c>
      <c r="F47" s="33">
        <f t="shared" si="0"/>
        <v>249788081.10999972</v>
      </c>
    </row>
    <row r="48" spans="1:6" s="7" customFormat="1" ht="45.75" customHeight="1" x14ac:dyDescent="0.45">
      <c r="A48" s="29">
        <v>45665</v>
      </c>
      <c r="B48" s="31" t="s">
        <v>86</v>
      </c>
      <c r="C48" s="58" t="s">
        <v>87</v>
      </c>
      <c r="D48" s="59"/>
      <c r="E48" s="61">
        <v>223740</v>
      </c>
      <c r="F48" s="33">
        <f t="shared" si="0"/>
        <v>249564341.10999972</v>
      </c>
    </row>
    <row r="49" spans="1:6" s="7" customFormat="1" ht="45.75" customHeight="1" x14ac:dyDescent="0.45">
      <c r="A49" s="29">
        <v>45665</v>
      </c>
      <c r="B49" s="31" t="s">
        <v>88</v>
      </c>
      <c r="C49" s="58" t="s">
        <v>89</v>
      </c>
      <c r="D49" s="59"/>
      <c r="E49" s="61">
        <v>23940.68</v>
      </c>
      <c r="F49" s="33">
        <f t="shared" si="0"/>
        <v>249540400.42999971</v>
      </c>
    </row>
    <row r="50" spans="1:6" s="7" customFormat="1" ht="57.75" customHeight="1" x14ac:dyDescent="0.45">
      <c r="A50" s="29">
        <v>45300</v>
      </c>
      <c r="B50" s="31">
        <v>10272</v>
      </c>
      <c r="C50" s="58" t="s">
        <v>208</v>
      </c>
      <c r="D50" s="59"/>
      <c r="E50" s="61">
        <v>1528079.31</v>
      </c>
      <c r="F50" s="33">
        <f t="shared" si="0"/>
        <v>248012321.11999971</v>
      </c>
    </row>
    <row r="51" spans="1:6" s="7" customFormat="1" ht="48.75" customHeight="1" x14ac:dyDescent="0.45">
      <c r="A51" s="29">
        <v>45666</v>
      </c>
      <c r="B51" s="31" t="s">
        <v>90</v>
      </c>
      <c r="C51" s="58" t="s">
        <v>91</v>
      </c>
      <c r="D51" s="59"/>
      <c r="E51" s="61">
        <v>4099928.87</v>
      </c>
      <c r="F51" s="33">
        <f t="shared" si="0"/>
        <v>243912392.2499997</v>
      </c>
    </row>
    <row r="52" spans="1:6" s="7" customFormat="1" ht="48.75" customHeight="1" x14ac:dyDescent="0.45">
      <c r="A52" s="29">
        <v>45671</v>
      </c>
      <c r="B52" s="31" t="s">
        <v>92</v>
      </c>
      <c r="C52" s="58" t="s">
        <v>93</v>
      </c>
      <c r="D52" s="59"/>
      <c r="E52" s="61">
        <v>25000</v>
      </c>
      <c r="F52" s="33">
        <f t="shared" si="0"/>
        <v>243887392.2499997</v>
      </c>
    </row>
    <row r="53" spans="1:6" s="7" customFormat="1" ht="71.25" customHeight="1" x14ac:dyDescent="0.45">
      <c r="A53" s="29">
        <v>45671</v>
      </c>
      <c r="B53" s="31" t="s">
        <v>38</v>
      </c>
      <c r="C53" s="58" t="s">
        <v>94</v>
      </c>
      <c r="D53" s="59"/>
      <c r="E53" s="61">
        <v>64000</v>
      </c>
      <c r="F53" s="33">
        <f t="shared" si="0"/>
        <v>243823392.2499997</v>
      </c>
    </row>
    <row r="54" spans="1:6" s="7" customFormat="1" ht="71.25" customHeight="1" x14ac:dyDescent="0.45">
      <c r="A54" s="29">
        <v>45671</v>
      </c>
      <c r="B54" s="31" t="s">
        <v>9</v>
      </c>
      <c r="C54" s="58" t="s">
        <v>95</v>
      </c>
      <c r="D54" s="59"/>
      <c r="E54" s="61">
        <v>2150</v>
      </c>
      <c r="F54" s="33">
        <f t="shared" si="0"/>
        <v>243821242.2499997</v>
      </c>
    </row>
    <row r="55" spans="1:6" s="7" customFormat="1" ht="45.75" customHeight="1" x14ac:dyDescent="0.45">
      <c r="A55" s="29">
        <v>45671</v>
      </c>
      <c r="B55" s="31" t="s">
        <v>96</v>
      </c>
      <c r="C55" s="58" t="s">
        <v>97</v>
      </c>
      <c r="D55" s="59"/>
      <c r="E55" s="61">
        <v>209106.25</v>
      </c>
      <c r="F55" s="33">
        <f t="shared" si="0"/>
        <v>243612135.9999997</v>
      </c>
    </row>
    <row r="56" spans="1:6" s="7" customFormat="1" ht="45.75" customHeight="1" x14ac:dyDescent="0.45">
      <c r="A56" s="29">
        <v>45671</v>
      </c>
      <c r="B56" s="31" t="s">
        <v>98</v>
      </c>
      <c r="C56" s="58" t="s">
        <v>97</v>
      </c>
      <c r="D56" s="59"/>
      <c r="E56" s="61">
        <v>16334.5</v>
      </c>
      <c r="F56" s="33">
        <f t="shared" si="0"/>
        <v>243595801.4999997</v>
      </c>
    </row>
    <row r="57" spans="1:6" s="7" customFormat="1" ht="45.75" customHeight="1" x14ac:dyDescent="0.45">
      <c r="A57" s="29">
        <v>45671</v>
      </c>
      <c r="B57" s="31" t="s">
        <v>99</v>
      </c>
      <c r="C57" s="58" t="s">
        <v>97</v>
      </c>
      <c r="D57" s="59"/>
      <c r="E57" s="61">
        <v>270679.11</v>
      </c>
      <c r="F57" s="33">
        <f t="shared" si="0"/>
        <v>243325122.38999969</v>
      </c>
    </row>
    <row r="58" spans="1:6" s="7" customFormat="1" ht="45.75" customHeight="1" x14ac:dyDescent="0.45">
      <c r="A58" s="29">
        <v>45671</v>
      </c>
      <c r="B58" s="31" t="s">
        <v>100</v>
      </c>
      <c r="C58" s="58" t="s">
        <v>89</v>
      </c>
      <c r="D58" s="59"/>
      <c r="E58" s="61">
        <v>200622.88</v>
      </c>
      <c r="F58" s="33">
        <f t="shared" si="0"/>
        <v>243124499.50999969</v>
      </c>
    </row>
    <row r="59" spans="1:6" s="7" customFormat="1" ht="45.75" customHeight="1" x14ac:dyDescent="0.45">
      <c r="A59" s="29">
        <v>45671</v>
      </c>
      <c r="B59" s="31" t="s">
        <v>101</v>
      </c>
      <c r="C59" s="58" t="s">
        <v>102</v>
      </c>
      <c r="D59" s="59"/>
      <c r="E59" s="61">
        <v>23334.5</v>
      </c>
      <c r="F59" s="33">
        <f t="shared" si="0"/>
        <v>243101165.00999969</v>
      </c>
    </row>
    <row r="60" spans="1:6" s="7" customFormat="1" ht="45.75" customHeight="1" x14ac:dyDescent="0.45">
      <c r="A60" s="29">
        <v>45671</v>
      </c>
      <c r="B60" s="31" t="s">
        <v>103</v>
      </c>
      <c r="C60" s="58" t="s">
        <v>104</v>
      </c>
      <c r="D60" s="59"/>
      <c r="E60" s="61">
        <v>16950</v>
      </c>
      <c r="F60" s="33">
        <f t="shared" si="0"/>
        <v>243084215.00999969</v>
      </c>
    </row>
    <row r="61" spans="1:6" s="7" customFormat="1" ht="80.25" customHeight="1" x14ac:dyDescent="0.45">
      <c r="A61" s="29">
        <v>45671</v>
      </c>
      <c r="B61" s="31" t="s">
        <v>105</v>
      </c>
      <c r="C61" s="58" t="s">
        <v>106</v>
      </c>
      <c r="D61" s="59"/>
      <c r="E61" s="61">
        <v>10771.25</v>
      </c>
      <c r="F61" s="33">
        <f t="shared" si="0"/>
        <v>243073443.75999969</v>
      </c>
    </row>
    <row r="62" spans="1:6" s="7" customFormat="1" ht="87.75" customHeight="1" x14ac:dyDescent="0.45">
      <c r="A62" s="29">
        <v>45672</v>
      </c>
      <c r="B62" s="31" t="s">
        <v>107</v>
      </c>
      <c r="C62" s="58" t="s">
        <v>108</v>
      </c>
      <c r="D62" s="59"/>
      <c r="E62" s="61">
        <v>8100</v>
      </c>
      <c r="F62" s="33">
        <f t="shared" si="0"/>
        <v>243065343.75999969</v>
      </c>
    </row>
    <row r="63" spans="1:6" s="7" customFormat="1" ht="48.75" customHeight="1" x14ac:dyDescent="0.45">
      <c r="A63" s="29">
        <v>45672</v>
      </c>
      <c r="B63" s="31" t="s">
        <v>109</v>
      </c>
      <c r="C63" s="58" t="s">
        <v>110</v>
      </c>
      <c r="D63" s="59"/>
      <c r="E63" s="61">
        <v>24300</v>
      </c>
      <c r="F63" s="33">
        <f t="shared" si="0"/>
        <v>243041043.75999969</v>
      </c>
    </row>
    <row r="64" spans="1:6" s="7" customFormat="1" ht="48.75" customHeight="1" x14ac:dyDescent="0.45">
      <c r="A64" s="29">
        <v>45672</v>
      </c>
      <c r="B64" s="31" t="s">
        <v>111</v>
      </c>
      <c r="C64" s="58" t="s">
        <v>112</v>
      </c>
      <c r="D64" s="59"/>
      <c r="E64" s="61">
        <v>37375.67</v>
      </c>
      <c r="F64" s="33">
        <f t="shared" si="0"/>
        <v>243003668.08999971</v>
      </c>
    </row>
    <row r="65" spans="1:6" s="7" customFormat="1" ht="48.75" customHeight="1" x14ac:dyDescent="0.45">
      <c r="A65" s="29">
        <v>45672</v>
      </c>
      <c r="B65" s="31" t="s">
        <v>113</v>
      </c>
      <c r="C65" s="58" t="s">
        <v>114</v>
      </c>
      <c r="D65" s="59"/>
      <c r="E65" s="61">
        <v>169161</v>
      </c>
      <c r="F65" s="33">
        <f t="shared" si="0"/>
        <v>242834507.08999971</v>
      </c>
    </row>
    <row r="66" spans="1:6" s="7" customFormat="1" ht="48.75" customHeight="1" x14ac:dyDescent="0.45">
      <c r="A66" s="29">
        <v>45672</v>
      </c>
      <c r="B66" s="31" t="s">
        <v>115</v>
      </c>
      <c r="C66" s="58" t="s">
        <v>116</v>
      </c>
      <c r="D66" s="59"/>
      <c r="E66" s="61">
        <v>7661.37</v>
      </c>
      <c r="F66" s="33">
        <f t="shared" si="0"/>
        <v>242826845.7199997</v>
      </c>
    </row>
    <row r="67" spans="1:6" s="7" customFormat="1" ht="48.75" customHeight="1" x14ac:dyDescent="0.45">
      <c r="A67" s="29">
        <v>45672</v>
      </c>
      <c r="B67" s="31" t="s">
        <v>117</v>
      </c>
      <c r="C67" s="58" t="s">
        <v>118</v>
      </c>
      <c r="D67" s="59"/>
      <c r="E67" s="61">
        <v>118611.58</v>
      </c>
      <c r="F67" s="33">
        <f t="shared" si="0"/>
        <v>242708234.13999969</v>
      </c>
    </row>
    <row r="68" spans="1:6" s="7" customFormat="1" ht="48.75" customHeight="1" x14ac:dyDescent="0.45">
      <c r="A68" s="29">
        <v>45672</v>
      </c>
      <c r="B68" s="31" t="s">
        <v>119</v>
      </c>
      <c r="C68" s="58" t="s">
        <v>118</v>
      </c>
      <c r="D68" s="59"/>
      <c r="E68" s="61">
        <v>36386</v>
      </c>
      <c r="F68" s="33">
        <f t="shared" si="0"/>
        <v>242671848.13999969</v>
      </c>
    </row>
    <row r="69" spans="1:6" s="7" customFormat="1" ht="69.75" customHeight="1" x14ac:dyDescent="0.45">
      <c r="A69" s="29">
        <v>45673</v>
      </c>
      <c r="B69" s="31" t="s">
        <v>13</v>
      </c>
      <c r="C69" s="58" t="s">
        <v>120</v>
      </c>
      <c r="D69" s="59"/>
      <c r="E69" s="61">
        <v>6600</v>
      </c>
      <c r="F69" s="33">
        <f t="shared" si="0"/>
        <v>242665248.13999969</v>
      </c>
    </row>
    <row r="70" spans="1:6" s="7" customFormat="1" ht="42.75" customHeight="1" x14ac:dyDescent="0.45">
      <c r="A70" s="29">
        <v>45673</v>
      </c>
      <c r="B70" s="31" t="s">
        <v>9</v>
      </c>
      <c r="C70" s="58" t="s">
        <v>121</v>
      </c>
      <c r="D70" s="59"/>
      <c r="E70" s="61">
        <v>3750</v>
      </c>
      <c r="F70" s="33">
        <f t="shared" si="0"/>
        <v>242661498.13999969</v>
      </c>
    </row>
    <row r="71" spans="1:6" s="7" customFormat="1" ht="42.75" customHeight="1" x14ac:dyDescent="0.45">
      <c r="A71" s="29">
        <v>45673</v>
      </c>
      <c r="B71" s="31" t="s">
        <v>122</v>
      </c>
      <c r="C71" s="58" t="s">
        <v>123</v>
      </c>
      <c r="D71" s="69"/>
      <c r="E71" s="70">
        <v>210146.1</v>
      </c>
      <c r="F71" s="33">
        <f t="shared" si="0"/>
        <v>242451352.03999969</v>
      </c>
    </row>
    <row r="72" spans="1:6" s="7" customFormat="1" ht="42.75" customHeight="1" x14ac:dyDescent="0.45">
      <c r="A72" s="29">
        <v>45673</v>
      </c>
      <c r="B72" s="31"/>
      <c r="C72" s="58" t="s">
        <v>226</v>
      </c>
      <c r="D72" s="69"/>
      <c r="E72" s="70">
        <v>3</v>
      </c>
      <c r="F72" s="33">
        <f t="shared" si="0"/>
        <v>242451349.03999969</v>
      </c>
    </row>
    <row r="73" spans="1:6" s="7" customFormat="1" ht="42.75" customHeight="1" x14ac:dyDescent="0.45">
      <c r="A73" s="29">
        <v>45673</v>
      </c>
      <c r="B73" s="31" t="s">
        <v>124</v>
      </c>
      <c r="C73" s="58" t="s">
        <v>125</v>
      </c>
      <c r="D73" s="59"/>
      <c r="E73" s="61">
        <v>57022.94</v>
      </c>
      <c r="F73" s="33">
        <f t="shared" si="0"/>
        <v>242394326.0999997</v>
      </c>
    </row>
    <row r="74" spans="1:6" s="7" customFormat="1" ht="42.75" customHeight="1" x14ac:dyDescent="0.45">
      <c r="A74" s="29">
        <v>45674</v>
      </c>
      <c r="B74" s="31" t="s">
        <v>126</v>
      </c>
      <c r="C74" s="58" t="s">
        <v>127</v>
      </c>
      <c r="D74" s="59"/>
      <c r="E74" s="61">
        <v>25505583.420000002</v>
      </c>
      <c r="F74" s="33">
        <f t="shared" si="0"/>
        <v>216888742.67999971</v>
      </c>
    </row>
    <row r="75" spans="1:6" s="7" customFormat="1" ht="42.75" customHeight="1" x14ac:dyDescent="0.45">
      <c r="A75" s="29">
        <v>45674</v>
      </c>
      <c r="B75" s="31" t="s">
        <v>128</v>
      </c>
      <c r="C75" s="58" t="s">
        <v>129</v>
      </c>
      <c r="D75" s="59"/>
      <c r="E75" s="61">
        <v>3632623.35</v>
      </c>
      <c r="F75" s="33">
        <f t="shared" si="0"/>
        <v>213256119.32999972</v>
      </c>
    </row>
    <row r="76" spans="1:6" s="7" customFormat="1" ht="42.75" customHeight="1" x14ac:dyDescent="0.45">
      <c r="A76" s="29">
        <v>45674</v>
      </c>
      <c r="B76" s="31" t="s">
        <v>11</v>
      </c>
      <c r="C76" s="58" t="s">
        <v>130</v>
      </c>
      <c r="D76" s="59"/>
      <c r="E76" s="61">
        <v>282906.25</v>
      </c>
      <c r="F76" s="33">
        <f t="shared" si="0"/>
        <v>212973213.07999972</v>
      </c>
    </row>
    <row r="77" spans="1:6" s="7" customFormat="1" ht="42.75" customHeight="1" x14ac:dyDescent="0.45">
      <c r="A77" s="29">
        <v>45674</v>
      </c>
      <c r="B77" s="31" t="s">
        <v>14</v>
      </c>
      <c r="C77" s="58" t="s">
        <v>131</v>
      </c>
      <c r="D77" s="59"/>
      <c r="E77" s="61">
        <v>60000</v>
      </c>
      <c r="F77" s="33">
        <f t="shared" si="0"/>
        <v>212913213.07999972</v>
      </c>
    </row>
    <row r="78" spans="1:6" s="7" customFormat="1" ht="42.75" customHeight="1" x14ac:dyDescent="0.45">
      <c r="A78" s="29">
        <v>45674</v>
      </c>
      <c r="B78" s="31" t="s">
        <v>132</v>
      </c>
      <c r="C78" s="58" t="s">
        <v>133</v>
      </c>
      <c r="D78" s="59"/>
      <c r="E78" s="61">
        <v>73000</v>
      </c>
      <c r="F78" s="33">
        <f t="shared" si="0"/>
        <v>212840213.07999972</v>
      </c>
    </row>
    <row r="79" spans="1:6" s="7" customFormat="1" ht="57.75" customHeight="1" x14ac:dyDescent="0.45">
      <c r="A79" s="29">
        <v>45674</v>
      </c>
      <c r="B79" s="31" t="s">
        <v>9</v>
      </c>
      <c r="C79" s="58" t="s">
        <v>134</v>
      </c>
      <c r="D79" s="59"/>
      <c r="E79" s="61">
        <v>45000</v>
      </c>
      <c r="F79" s="33">
        <f t="shared" si="0"/>
        <v>212795213.07999972</v>
      </c>
    </row>
    <row r="80" spans="1:6" s="7" customFormat="1" ht="57.75" customHeight="1" x14ac:dyDescent="0.45">
      <c r="A80" s="29">
        <v>45677</v>
      </c>
      <c r="B80" s="31" t="s">
        <v>135</v>
      </c>
      <c r="C80" s="58" t="s">
        <v>209</v>
      </c>
      <c r="D80" s="62">
        <v>34881.1</v>
      </c>
      <c r="E80" s="60"/>
      <c r="F80" s="33">
        <f t="shared" si="0"/>
        <v>212830094.17999971</v>
      </c>
    </row>
    <row r="81" spans="1:6" s="7" customFormat="1" ht="50.25" customHeight="1" x14ac:dyDescent="0.45">
      <c r="A81" s="29">
        <v>45677</v>
      </c>
      <c r="B81" s="31" t="s">
        <v>136</v>
      </c>
      <c r="C81" s="58" t="s">
        <v>137</v>
      </c>
      <c r="D81" s="59"/>
      <c r="E81" s="61">
        <v>34881.1</v>
      </c>
      <c r="F81" s="33">
        <f t="shared" ref="F81:F127" si="1">F80-E81+D81</f>
        <v>212795213.07999972</v>
      </c>
    </row>
    <row r="82" spans="1:6" s="7" customFormat="1" ht="50.25" customHeight="1" x14ac:dyDescent="0.45">
      <c r="A82" s="29">
        <v>45677</v>
      </c>
      <c r="B82" s="31" t="s">
        <v>138</v>
      </c>
      <c r="C82" s="58" t="s">
        <v>139</v>
      </c>
      <c r="D82" s="59"/>
      <c r="E82" s="61">
        <v>350875.96</v>
      </c>
      <c r="F82" s="33">
        <f t="shared" si="1"/>
        <v>212444337.11999971</v>
      </c>
    </row>
    <row r="83" spans="1:6" s="7" customFormat="1" ht="50.25" customHeight="1" x14ac:dyDescent="0.45">
      <c r="A83" s="29">
        <v>45677</v>
      </c>
      <c r="B83" s="31" t="s">
        <v>140</v>
      </c>
      <c r="C83" s="58" t="s">
        <v>141</v>
      </c>
      <c r="D83" s="59"/>
      <c r="E83" s="61">
        <v>5000</v>
      </c>
      <c r="F83" s="33">
        <f t="shared" si="1"/>
        <v>212439337.11999971</v>
      </c>
    </row>
    <row r="84" spans="1:6" s="7" customFormat="1" ht="50.25" customHeight="1" x14ac:dyDescent="0.45">
      <c r="A84" s="29">
        <v>45677</v>
      </c>
      <c r="B84" s="31" t="s">
        <v>142</v>
      </c>
      <c r="C84" s="58" t="s">
        <v>143</v>
      </c>
      <c r="D84" s="59"/>
      <c r="E84" s="61">
        <v>727999.95</v>
      </c>
      <c r="F84" s="33">
        <f t="shared" si="1"/>
        <v>211711337.16999972</v>
      </c>
    </row>
    <row r="85" spans="1:6" s="7" customFormat="1" ht="50.25" customHeight="1" x14ac:dyDescent="0.45">
      <c r="A85" s="29">
        <v>45677</v>
      </c>
      <c r="B85" s="31" t="s">
        <v>144</v>
      </c>
      <c r="C85" s="58" t="s">
        <v>210</v>
      </c>
      <c r="D85" s="62">
        <v>79323458.959999993</v>
      </c>
      <c r="E85" s="60"/>
      <c r="F85" s="33">
        <f t="shared" si="1"/>
        <v>291034796.1299997</v>
      </c>
    </row>
    <row r="86" spans="1:6" s="7" customFormat="1" ht="50.25" customHeight="1" x14ac:dyDescent="0.45">
      <c r="A86" s="29">
        <v>45679</v>
      </c>
      <c r="B86" s="31" t="s">
        <v>145</v>
      </c>
      <c r="C86" s="58" t="s">
        <v>146</v>
      </c>
      <c r="D86" s="59"/>
      <c r="E86" s="61">
        <v>28079.08</v>
      </c>
      <c r="F86" s="33">
        <f t="shared" si="1"/>
        <v>291006717.04999971</v>
      </c>
    </row>
    <row r="87" spans="1:6" s="7" customFormat="1" ht="50.25" customHeight="1" x14ac:dyDescent="0.45">
      <c r="A87" s="29">
        <v>45679</v>
      </c>
      <c r="B87" s="31" t="s">
        <v>147</v>
      </c>
      <c r="C87" s="58" t="s">
        <v>211</v>
      </c>
      <c r="D87" s="59"/>
      <c r="E87" s="61">
        <v>4085</v>
      </c>
      <c r="F87" s="33">
        <f t="shared" si="1"/>
        <v>291002632.04999971</v>
      </c>
    </row>
    <row r="88" spans="1:6" s="7" customFormat="1" ht="50.25" customHeight="1" x14ac:dyDescent="0.45">
      <c r="A88" s="29">
        <v>45679</v>
      </c>
      <c r="B88" s="31" t="s">
        <v>148</v>
      </c>
      <c r="C88" s="58" t="s">
        <v>39</v>
      </c>
      <c r="D88" s="59"/>
      <c r="E88" s="61">
        <v>248000</v>
      </c>
      <c r="F88" s="33">
        <f t="shared" si="1"/>
        <v>290754632.04999971</v>
      </c>
    </row>
    <row r="89" spans="1:6" s="7" customFormat="1" ht="50.25" customHeight="1" x14ac:dyDescent="0.45">
      <c r="A89" s="29">
        <v>45679</v>
      </c>
      <c r="B89" s="31" t="s">
        <v>13</v>
      </c>
      <c r="C89" s="58" t="s">
        <v>149</v>
      </c>
      <c r="D89" s="59"/>
      <c r="E89" s="61">
        <v>6000</v>
      </c>
      <c r="F89" s="33">
        <f t="shared" si="1"/>
        <v>290748632.04999971</v>
      </c>
    </row>
    <row r="90" spans="1:6" s="7" customFormat="1" ht="57.75" customHeight="1" x14ac:dyDescent="0.45">
      <c r="A90" s="29">
        <v>45679</v>
      </c>
      <c r="B90" s="31" t="s">
        <v>150</v>
      </c>
      <c r="C90" s="58" t="s">
        <v>222</v>
      </c>
      <c r="D90" s="59"/>
      <c r="E90" s="61">
        <v>90366.28</v>
      </c>
      <c r="F90" s="33">
        <f t="shared" si="1"/>
        <v>290658265.76999974</v>
      </c>
    </row>
    <row r="91" spans="1:6" s="7" customFormat="1" ht="57.75" customHeight="1" x14ac:dyDescent="0.45">
      <c r="A91" s="29">
        <v>45679</v>
      </c>
      <c r="B91" s="31" t="s">
        <v>151</v>
      </c>
      <c r="C91" s="58" t="s">
        <v>222</v>
      </c>
      <c r="D91" s="59"/>
      <c r="E91" s="61">
        <v>12675</v>
      </c>
      <c r="F91" s="33">
        <f t="shared" si="1"/>
        <v>290645590.76999974</v>
      </c>
    </row>
    <row r="92" spans="1:6" s="7" customFormat="1" ht="57.75" customHeight="1" x14ac:dyDescent="0.45">
      <c r="A92" s="29">
        <v>45679</v>
      </c>
      <c r="B92" s="31" t="s">
        <v>152</v>
      </c>
      <c r="C92" s="58" t="s">
        <v>153</v>
      </c>
      <c r="D92" s="59"/>
      <c r="E92" s="61">
        <v>1755805.06</v>
      </c>
      <c r="F92" s="33">
        <f t="shared" si="1"/>
        <v>288889785.70999974</v>
      </c>
    </row>
    <row r="93" spans="1:6" s="7" customFormat="1" ht="57.75" customHeight="1" x14ac:dyDescent="0.45">
      <c r="A93" s="29">
        <v>45680</v>
      </c>
      <c r="B93" s="31" t="s">
        <v>154</v>
      </c>
      <c r="C93" s="58" t="s">
        <v>212</v>
      </c>
      <c r="D93" s="62">
        <v>180306.13</v>
      </c>
      <c r="E93" s="60"/>
      <c r="F93" s="33">
        <f t="shared" si="1"/>
        <v>289070091.83999974</v>
      </c>
    </row>
    <row r="94" spans="1:6" s="7" customFormat="1" ht="57.75" customHeight="1" x14ac:dyDescent="0.45">
      <c r="A94" s="29">
        <v>45681</v>
      </c>
      <c r="B94" s="31" t="s">
        <v>216</v>
      </c>
      <c r="C94" s="58" t="s">
        <v>217</v>
      </c>
      <c r="D94" s="62"/>
      <c r="E94" s="34">
        <v>70000</v>
      </c>
      <c r="F94" s="33">
        <f t="shared" si="1"/>
        <v>289000091.83999974</v>
      </c>
    </row>
    <row r="95" spans="1:6" s="7" customFormat="1" ht="57.75" customHeight="1" x14ac:dyDescent="0.45">
      <c r="A95" s="29">
        <v>45681</v>
      </c>
      <c r="B95" s="31" t="s">
        <v>155</v>
      </c>
      <c r="C95" s="58" t="s">
        <v>215</v>
      </c>
      <c r="D95" s="59"/>
      <c r="E95" s="61">
        <v>3349302.97</v>
      </c>
      <c r="F95" s="33">
        <f t="shared" si="1"/>
        <v>285650788.86999971</v>
      </c>
    </row>
    <row r="96" spans="1:6" s="7" customFormat="1" ht="47.25" customHeight="1" x14ac:dyDescent="0.45">
      <c r="A96" s="29">
        <v>45681</v>
      </c>
      <c r="B96" s="31" t="s">
        <v>156</v>
      </c>
      <c r="C96" s="58" t="s">
        <v>34</v>
      </c>
      <c r="D96" s="59"/>
      <c r="E96" s="61">
        <v>29430</v>
      </c>
      <c r="F96" s="33">
        <f t="shared" si="1"/>
        <v>285621358.86999971</v>
      </c>
    </row>
    <row r="97" spans="1:6" s="7" customFormat="1" ht="47.25" customHeight="1" x14ac:dyDescent="0.45">
      <c r="A97" s="29">
        <v>45681</v>
      </c>
      <c r="B97" s="31" t="s">
        <v>157</v>
      </c>
      <c r="C97" s="58" t="s">
        <v>158</v>
      </c>
      <c r="D97" s="59"/>
      <c r="E97" s="61">
        <v>474723.11</v>
      </c>
      <c r="F97" s="33">
        <f t="shared" si="1"/>
        <v>285146635.75999969</v>
      </c>
    </row>
    <row r="98" spans="1:6" s="7" customFormat="1" ht="47.25" customHeight="1" x14ac:dyDescent="0.45">
      <c r="A98" s="29">
        <v>45681</v>
      </c>
      <c r="B98" s="31" t="s">
        <v>159</v>
      </c>
      <c r="C98" s="58" t="s">
        <v>160</v>
      </c>
      <c r="D98" s="59"/>
      <c r="E98" s="61">
        <v>89778.5</v>
      </c>
      <c r="F98" s="33">
        <f t="shared" si="1"/>
        <v>285056857.25999969</v>
      </c>
    </row>
    <row r="99" spans="1:6" s="7" customFormat="1" ht="47.25" customHeight="1" x14ac:dyDescent="0.45">
      <c r="A99" s="29">
        <v>45681</v>
      </c>
      <c r="B99" s="31" t="s">
        <v>161</v>
      </c>
      <c r="C99" s="58" t="s">
        <v>37</v>
      </c>
      <c r="D99" s="59"/>
      <c r="E99" s="61">
        <v>26443.78</v>
      </c>
      <c r="F99" s="33">
        <f t="shared" si="1"/>
        <v>285030413.47999972</v>
      </c>
    </row>
    <row r="100" spans="1:6" s="7" customFormat="1" ht="92.25" customHeight="1" x14ac:dyDescent="0.45">
      <c r="A100" s="29">
        <v>45681</v>
      </c>
      <c r="B100" s="31" t="s">
        <v>12</v>
      </c>
      <c r="C100" s="58" t="s">
        <v>213</v>
      </c>
      <c r="D100" s="59"/>
      <c r="E100" s="61">
        <v>3850</v>
      </c>
      <c r="F100" s="33">
        <f t="shared" si="1"/>
        <v>285026563.47999972</v>
      </c>
    </row>
    <row r="101" spans="1:6" s="7" customFormat="1" ht="48.75" customHeight="1" x14ac:dyDescent="0.45">
      <c r="A101" s="29">
        <v>45681</v>
      </c>
      <c r="B101" s="31" t="s">
        <v>162</v>
      </c>
      <c r="C101" s="58" t="s">
        <v>214</v>
      </c>
      <c r="D101" s="62">
        <v>28079.08</v>
      </c>
      <c r="E101" s="60"/>
      <c r="F101" s="33">
        <f t="shared" si="1"/>
        <v>285054642.5599997</v>
      </c>
    </row>
    <row r="102" spans="1:6" s="7" customFormat="1" ht="48.75" customHeight="1" x14ac:dyDescent="0.45">
      <c r="A102" s="29">
        <v>45684</v>
      </c>
      <c r="B102" s="31" t="s">
        <v>163</v>
      </c>
      <c r="C102" s="58" t="s">
        <v>164</v>
      </c>
      <c r="D102" s="59"/>
      <c r="E102" s="61">
        <v>2700</v>
      </c>
      <c r="F102" s="33">
        <f t="shared" si="1"/>
        <v>285051942.5599997</v>
      </c>
    </row>
    <row r="103" spans="1:6" s="7" customFormat="1" ht="48.75" customHeight="1" x14ac:dyDescent="0.45">
      <c r="A103" s="29">
        <v>45684</v>
      </c>
      <c r="B103" s="31" t="s">
        <v>165</v>
      </c>
      <c r="C103" s="58" t="s">
        <v>166</v>
      </c>
      <c r="D103" s="59"/>
      <c r="E103" s="61">
        <v>92033.37</v>
      </c>
      <c r="F103" s="33">
        <f t="shared" si="1"/>
        <v>284959909.1899997</v>
      </c>
    </row>
    <row r="104" spans="1:6" s="7" customFormat="1" ht="48.75" customHeight="1" x14ac:dyDescent="0.45">
      <c r="A104" s="29">
        <v>45684</v>
      </c>
      <c r="B104" s="31" t="s">
        <v>167</v>
      </c>
      <c r="C104" s="58" t="s">
        <v>33</v>
      </c>
      <c r="D104" s="59"/>
      <c r="E104" s="61">
        <v>172693</v>
      </c>
      <c r="F104" s="33">
        <f t="shared" si="1"/>
        <v>284787216.1899997</v>
      </c>
    </row>
    <row r="105" spans="1:6" s="7" customFormat="1" ht="48.75" customHeight="1" x14ac:dyDescent="0.45">
      <c r="A105" s="29">
        <v>45684</v>
      </c>
      <c r="B105" s="31" t="s">
        <v>168</v>
      </c>
      <c r="C105" s="58" t="s">
        <v>169</v>
      </c>
      <c r="D105" s="59"/>
      <c r="E105" s="61">
        <v>202744.6</v>
      </c>
      <c r="F105" s="33">
        <f t="shared" si="1"/>
        <v>284584471.58999968</v>
      </c>
    </row>
    <row r="106" spans="1:6" s="7" customFormat="1" ht="48.75" customHeight="1" x14ac:dyDescent="0.45">
      <c r="A106" s="29">
        <v>45684</v>
      </c>
      <c r="B106" s="31" t="s">
        <v>170</v>
      </c>
      <c r="C106" s="58" t="s">
        <v>171</v>
      </c>
      <c r="D106" s="59"/>
      <c r="E106" s="61">
        <v>156750</v>
      </c>
      <c r="F106" s="33">
        <f t="shared" si="1"/>
        <v>284427721.58999968</v>
      </c>
    </row>
    <row r="107" spans="1:6" s="7" customFormat="1" ht="48.75" customHeight="1" x14ac:dyDescent="0.45">
      <c r="A107" s="29">
        <v>45684</v>
      </c>
      <c r="B107" s="31" t="s">
        <v>172</v>
      </c>
      <c r="C107" s="58" t="s">
        <v>171</v>
      </c>
      <c r="D107" s="59"/>
      <c r="E107" s="61">
        <v>214700</v>
      </c>
      <c r="F107" s="33">
        <f t="shared" si="1"/>
        <v>284213021.58999968</v>
      </c>
    </row>
    <row r="108" spans="1:6" s="7" customFormat="1" ht="48.75" customHeight="1" x14ac:dyDescent="0.45">
      <c r="A108" s="29">
        <v>45684</v>
      </c>
      <c r="B108" s="31" t="s">
        <v>173</v>
      </c>
      <c r="C108" s="58" t="s">
        <v>174</v>
      </c>
      <c r="D108" s="59"/>
      <c r="E108" s="61">
        <v>6696205.6299999999</v>
      </c>
      <c r="F108" s="33">
        <f t="shared" si="1"/>
        <v>277516815.95999968</v>
      </c>
    </row>
    <row r="109" spans="1:6" s="7" customFormat="1" ht="57.75" customHeight="1" x14ac:dyDescent="0.45">
      <c r="A109" s="29">
        <v>45685</v>
      </c>
      <c r="B109" s="31" t="s">
        <v>218</v>
      </c>
      <c r="C109" s="58" t="s">
        <v>219</v>
      </c>
      <c r="D109" s="59"/>
      <c r="E109" s="61">
        <v>103201</v>
      </c>
      <c r="F109" s="33">
        <f t="shared" si="1"/>
        <v>277413614.95999968</v>
      </c>
    </row>
    <row r="110" spans="1:6" s="7" customFormat="1" ht="48.75" customHeight="1" x14ac:dyDescent="0.45">
      <c r="A110" s="29">
        <v>45686</v>
      </c>
      <c r="B110" s="31" t="s">
        <v>175</v>
      </c>
      <c r="C110" s="58" t="s">
        <v>176</v>
      </c>
      <c r="D110" s="59"/>
      <c r="E110" s="61">
        <v>54805</v>
      </c>
      <c r="F110" s="33">
        <f t="shared" si="1"/>
        <v>277358809.95999968</v>
      </c>
    </row>
    <row r="111" spans="1:6" s="7" customFormat="1" ht="48.75" customHeight="1" x14ac:dyDescent="0.45">
      <c r="A111" s="29">
        <v>45686</v>
      </c>
      <c r="B111" s="31" t="s">
        <v>177</v>
      </c>
      <c r="C111" s="58" t="s">
        <v>36</v>
      </c>
      <c r="D111" s="59"/>
      <c r="E111" s="61">
        <v>90000</v>
      </c>
      <c r="F111" s="33">
        <f t="shared" si="1"/>
        <v>277268809.95999968</v>
      </c>
    </row>
    <row r="112" spans="1:6" s="7" customFormat="1" ht="48.75" customHeight="1" x14ac:dyDescent="0.45">
      <c r="A112" s="29">
        <v>45686</v>
      </c>
      <c r="B112" s="31" t="s">
        <v>178</v>
      </c>
      <c r="C112" s="58" t="s">
        <v>179</v>
      </c>
      <c r="D112" s="59"/>
      <c r="E112" s="61">
        <v>223175</v>
      </c>
      <c r="F112" s="33">
        <f t="shared" si="1"/>
        <v>277045634.95999968</v>
      </c>
    </row>
    <row r="113" spans="1:8" s="7" customFormat="1" ht="48.75" customHeight="1" x14ac:dyDescent="0.45">
      <c r="A113" s="29">
        <v>45686</v>
      </c>
      <c r="B113" s="31" t="s">
        <v>180</v>
      </c>
      <c r="C113" s="58" t="s">
        <v>181</v>
      </c>
      <c r="D113" s="59"/>
      <c r="E113" s="61">
        <v>32400</v>
      </c>
      <c r="F113" s="33">
        <f t="shared" si="1"/>
        <v>277013234.95999968</v>
      </c>
    </row>
    <row r="114" spans="1:8" s="7" customFormat="1" ht="48.75" customHeight="1" x14ac:dyDescent="0.45">
      <c r="A114" s="29">
        <v>45686</v>
      </c>
      <c r="B114" s="31" t="s">
        <v>182</v>
      </c>
      <c r="C114" s="58" t="s">
        <v>183</v>
      </c>
      <c r="D114" s="32">
        <v>10</v>
      </c>
      <c r="E114" s="60"/>
      <c r="F114" s="33">
        <f t="shared" si="1"/>
        <v>277013244.95999968</v>
      </c>
    </row>
    <row r="115" spans="1:8" s="7" customFormat="1" ht="57.75" customHeight="1" x14ac:dyDescent="0.45">
      <c r="A115" s="29">
        <v>45688</v>
      </c>
      <c r="B115" s="31" t="s">
        <v>220</v>
      </c>
      <c r="C115" s="58" t="s">
        <v>221</v>
      </c>
      <c r="D115" s="59"/>
      <c r="E115" s="34">
        <v>149709.06</v>
      </c>
      <c r="F115" s="33">
        <f t="shared" si="1"/>
        <v>276863535.89999968</v>
      </c>
    </row>
    <row r="116" spans="1:8" s="7" customFormat="1" ht="57.75" customHeight="1" x14ac:dyDescent="0.45">
      <c r="A116" s="29">
        <v>45688</v>
      </c>
      <c r="B116" s="31" t="s">
        <v>107</v>
      </c>
      <c r="C116" s="58" t="s">
        <v>184</v>
      </c>
      <c r="D116" s="59"/>
      <c r="E116" s="61">
        <v>12000</v>
      </c>
      <c r="F116" s="33">
        <f t="shared" si="1"/>
        <v>276851535.89999968</v>
      </c>
    </row>
    <row r="117" spans="1:8" s="7" customFormat="1" ht="57.75" customHeight="1" x14ac:dyDescent="0.45">
      <c r="A117" s="29">
        <v>45688</v>
      </c>
      <c r="B117" s="31" t="s">
        <v>9</v>
      </c>
      <c r="C117" s="58" t="s">
        <v>185</v>
      </c>
      <c r="D117" s="59"/>
      <c r="E117" s="61">
        <v>3000</v>
      </c>
      <c r="F117" s="33">
        <f t="shared" si="1"/>
        <v>276848535.89999968</v>
      </c>
    </row>
    <row r="118" spans="1:8" s="7" customFormat="1" ht="57.75" customHeight="1" x14ac:dyDescent="0.45">
      <c r="A118" s="29">
        <v>45688</v>
      </c>
      <c r="B118" s="31" t="s">
        <v>13</v>
      </c>
      <c r="C118" s="58" t="s">
        <v>186</v>
      </c>
      <c r="D118" s="59"/>
      <c r="E118" s="61">
        <v>7600</v>
      </c>
      <c r="F118" s="33">
        <f t="shared" si="1"/>
        <v>276840935.89999968</v>
      </c>
    </row>
    <row r="119" spans="1:8" s="7" customFormat="1" ht="57.75" customHeight="1" x14ac:dyDescent="0.45">
      <c r="A119" s="29">
        <v>45688</v>
      </c>
      <c r="B119" s="31" t="s">
        <v>13</v>
      </c>
      <c r="C119" s="58" t="s">
        <v>187</v>
      </c>
      <c r="D119" s="59"/>
      <c r="E119" s="61">
        <v>15400</v>
      </c>
      <c r="F119" s="33">
        <f t="shared" si="1"/>
        <v>276825535.89999968</v>
      </c>
    </row>
    <row r="120" spans="1:8" s="7" customFormat="1" ht="39.75" customHeight="1" x14ac:dyDescent="0.45">
      <c r="A120" s="29">
        <v>45688</v>
      </c>
      <c r="B120" s="31" t="s">
        <v>188</v>
      </c>
      <c r="C120" s="58" t="s">
        <v>10</v>
      </c>
      <c r="D120" s="59"/>
      <c r="E120" s="61">
        <v>175140.72</v>
      </c>
      <c r="F120" s="33">
        <f t="shared" si="1"/>
        <v>276650395.17999965</v>
      </c>
    </row>
    <row r="121" spans="1:8" s="7" customFormat="1" ht="39.75" customHeight="1" x14ac:dyDescent="0.45">
      <c r="A121" s="29">
        <v>45688</v>
      </c>
      <c r="B121" s="31" t="s">
        <v>189</v>
      </c>
      <c r="C121" s="58" t="s">
        <v>190</v>
      </c>
      <c r="D121" s="59"/>
      <c r="E121" s="61">
        <v>75736.92</v>
      </c>
      <c r="F121" s="33">
        <f t="shared" si="1"/>
        <v>276574658.25999963</v>
      </c>
    </row>
    <row r="122" spans="1:8" s="1" customFormat="1" ht="39.75" customHeight="1" x14ac:dyDescent="0.45">
      <c r="A122" s="29">
        <v>45688</v>
      </c>
      <c r="B122" s="31" t="s">
        <v>191</v>
      </c>
      <c r="C122" s="58" t="s">
        <v>192</v>
      </c>
      <c r="D122" s="59"/>
      <c r="E122" s="61">
        <v>72037.7</v>
      </c>
      <c r="F122" s="33">
        <f t="shared" si="1"/>
        <v>276502620.55999964</v>
      </c>
    </row>
    <row r="123" spans="1:8" s="1" customFormat="1" ht="39.75" customHeight="1" x14ac:dyDescent="0.45">
      <c r="A123" s="29">
        <v>45688</v>
      </c>
      <c r="B123" s="31" t="s">
        <v>193</v>
      </c>
      <c r="C123" s="58" t="s">
        <v>223</v>
      </c>
      <c r="D123" s="59"/>
      <c r="E123" s="61">
        <v>179986.4</v>
      </c>
      <c r="F123" s="33">
        <f t="shared" si="1"/>
        <v>276322634.15999967</v>
      </c>
    </row>
    <row r="124" spans="1:8" s="1" customFormat="1" ht="39.75" customHeight="1" x14ac:dyDescent="0.45">
      <c r="A124" s="29">
        <v>45688</v>
      </c>
      <c r="B124" s="31" t="s">
        <v>194</v>
      </c>
      <c r="C124" s="58" t="s">
        <v>195</v>
      </c>
      <c r="D124" s="59"/>
      <c r="E124" s="61">
        <v>9025</v>
      </c>
      <c r="F124" s="33">
        <f t="shared" si="1"/>
        <v>276313609.15999967</v>
      </c>
    </row>
    <row r="125" spans="1:8" s="1" customFormat="1" ht="39.75" customHeight="1" x14ac:dyDescent="0.45">
      <c r="A125" s="29">
        <v>45688</v>
      </c>
      <c r="B125" s="31" t="s">
        <v>196</v>
      </c>
      <c r="C125" s="58" t="s">
        <v>33</v>
      </c>
      <c r="D125" s="59"/>
      <c r="E125" s="61">
        <v>35282</v>
      </c>
      <c r="F125" s="33">
        <f t="shared" si="1"/>
        <v>276278327.15999967</v>
      </c>
    </row>
    <row r="126" spans="1:8" s="25" customFormat="1" ht="39.75" customHeight="1" x14ac:dyDescent="0.45">
      <c r="A126" s="29">
        <v>45688</v>
      </c>
      <c r="B126" s="31" t="s">
        <v>197</v>
      </c>
      <c r="C126" s="58" t="s">
        <v>29</v>
      </c>
      <c r="D126" s="59"/>
      <c r="E126" s="61">
        <v>309430.84999999998</v>
      </c>
      <c r="F126" s="33">
        <f t="shared" si="1"/>
        <v>275968896.30999964</v>
      </c>
    </row>
    <row r="127" spans="1:8" s="25" customFormat="1" ht="39.75" customHeight="1" x14ac:dyDescent="0.45">
      <c r="A127" s="29">
        <v>45688</v>
      </c>
      <c r="B127" s="31"/>
      <c r="C127" s="58" t="s">
        <v>40</v>
      </c>
      <c r="D127" s="32"/>
      <c r="E127" s="34">
        <v>73579.48</v>
      </c>
      <c r="F127" s="33">
        <f t="shared" si="1"/>
        <v>275895316.82999963</v>
      </c>
      <c r="G127" s="33"/>
      <c r="H127" s="33"/>
    </row>
    <row r="128" spans="1:8" s="42" customFormat="1" x14ac:dyDescent="0.45">
      <c r="A128" s="46" t="s">
        <v>16</v>
      </c>
      <c r="B128" s="47"/>
      <c r="C128" s="47"/>
      <c r="D128" s="48">
        <f>SUM(D13:D127)</f>
        <v>79608104.269999981</v>
      </c>
      <c r="E128" s="48">
        <f>SUM(E14:E127)</f>
        <v>70828710.650000021</v>
      </c>
      <c r="F128" s="48">
        <v>275895316.82999963</v>
      </c>
    </row>
    <row r="129" spans="1:6" x14ac:dyDescent="0.45">
      <c r="A129" s="37"/>
      <c r="B129" s="30"/>
      <c r="C129" s="38"/>
      <c r="D129" s="39"/>
      <c r="E129" s="40"/>
      <c r="F129" s="35"/>
    </row>
    <row r="130" spans="1:6" x14ac:dyDescent="0.45">
      <c r="A130" s="37"/>
      <c r="B130" s="30"/>
      <c r="C130" s="38"/>
      <c r="D130" s="39"/>
      <c r="E130" s="40"/>
      <c r="F130" s="35"/>
    </row>
    <row r="131" spans="1:6" x14ac:dyDescent="0.45">
      <c r="A131" s="37"/>
      <c r="B131" s="30"/>
      <c r="C131" s="38"/>
      <c r="D131" s="39"/>
      <c r="E131" s="40"/>
      <c r="F131" s="35"/>
    </row>
    <row r="132" spans="1:6" x14ac:dyDescent="0.45">
      <c r="A132" s="37"/>
      <c r="B132" s="30"/>
      <c r="C132" s="38"/>
      <c r="D132" s="39"/>
      <c r="E132" s="40"/>
      <c r="F132" s="35"/>
    </row>
    <row r="133" spans="1:6" x14ac:dyDescent="0.45">
      <c r="A133" s="49" t="s">
        <v>17</v>
      </c>
      <c r="B133" s="50"/>
      <c r="C133" s="51" t="s">
        <v>18</v>
      </c>
      <c r="D133" s="57"/>
      <c r="E133" s="52" t="s">
        <v>19</v>
      </c>
      <c r="F133" s="41"/>
    </row>
    <row r="134" spans="1:6" x14ac:dyDescent="0.45">
      <c r="A134" s="44" t="s">
        <v>31</v>
      </c>
      <c r="B134" s="45"/>
      <c r="C134" s="53" t="s">
        <v>20</v>
      </c>
      <c r="D134" s="57"/>
      <c r="E134" s="54" t="s">
        <v>21</v>
      </c>
      <c r="F134" s="41"/>
    </row>
    <row r="135" spans="1:6" x14ac:dyDescent="0.45">
      <c r="A135" s="55" t="s">
        <v>22</v>
      </c>
      <c r="B135" s="45"/>
      <c r="C135" s="53" t="s">
        <v>30</v>
      </c>
      <c r="D135" s="43"/>
      <c r="E135" s="56" t="s">
        <v>23</v>
      </c>
      <c r="F135" s="41"/>
    </row>
  </sheetData>
  <autoFilter ref="A12:G128"/>
  <mergeCells count="6">
    <mergeCell ref="A11:E11"/>
    <mergeCell ref="A6:F6"/>
    <mergeCell ref="A7:F7"/>
    <mergeCell ref="A8:F8"/>
    <mergeCell ref="A9:F9"/>
    <mergeCell ref="A10:F10"/>
  </mergeCells>
  <pageMargins left="0.23622047244094491" right="0.23622047244094491" top="0.74803149606299213" bottom="0.74803149606299213" header="0.31496062992125984" footer="0.31496062992125984"/>
  <pageSetup scale="34" fitToHeight="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2025</vt:lpstr>
      <vt:lpstr>'Enero 2025'!Área_de_impresión</vt:lpstr>
      <vt:lpstr>'Enero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Dilannia Yinet Taveras Nunez</cp:lastModifiedBy>
  <cp:lastPrinted>2025-02-07T16:44:22Z</cp:lastPrinted>
  <dcterms:created xsi:type="dcterms:W3CDTF">2024-01-08T18:48:59Z</dcterms:created>
  <dcterms:modified xsi:type="dcterms:W3CDTF">2025-02-07T16:45:58Z</dcterms:modified>
</cp:coreProperties>
</file>