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reccion Financiera\2. Departamento de Contabilidad\04- INGRESOS-EGRESOS\Ingresos y Egresos 2025\"/>
    </mc:Choice>
  </mc:AlternateContent>
  <bookViews>
    <workbookView xWindow="0" yWindow="0" windowWidth="20490" windowHeight="7530" tabRatio="597"/>
  </bookViews>
  <sheets>
    <sheet name="Julio  2025" sheetId="1" r:id="rId1"/>
  </sheets>
  <definedNames>
    <definedName name="_xlnm._FilterDatabase" localSheetId="0" hidden="1">'Julio  2025'!$A$12:$G$107</definedName>
    <definedName name="_xlnm.Print_Area" localSheetId="0">'Julio  2025'!$A$1:$F$115</definedName>
    <definedName name="_xlnm.Print_Titles" localSheetId="0">'Julio  2025'!$1:$12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7" i="1" l="1"/>
  <c r="E107" i="1"/>
  <c r="F90" i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71" i="1"/>
  <c r="F72" i="1"/>
  <c r="F44" i="1"/>
  <c r="F45" i="1"/>
  <c r="F36" i="1"/>
  <c r="F37" i="1" s="1"/>
  <c r="F38" i="1" s="1"/>
  <c r="F15" i="1"/>
  <c r="F14" i="1"/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9" i="1" s="1"/>
  <c r="F40" i="1" s="1"/>
  <c r="F41" i="1" s="1"/>
  <c r="F42" i="1" s="1"/>
  <c r="F43" i="1" s="1"/>
  <c r="F46" i="1" s="1"/>
  <c r="F47" i="1" s="1"/>
  <c r="F48" i="1" s="1"/>
  <c r="F49" i="1" s="1"/>
  <c r="F50" i="1" s="1"/>
  <c r="F51" i="1" s="1"/>
  <c r="F52" i="1" s="1"/>
  <c r="F53" i="1" s="1"/>
  <c r="F54" i="1" s="1"/>
  <c r="F55" i="1" l="1"/>
  <c r="F56" i="1" s="1"/>
  <c r="F57" i="1" s="1"/>
  <c r="F58" i="1" s="1"/>
  <c r="F59" i="1" s="1"/>
  <c r="F60" i="1" s="1"/>
  <c r="F61" i="1" s="1"/>
  <c r="F62" i="1" s="1"/>
  <c r="F63" i="1" l="1"/>
  <c r="F64" i="1" s="1"/>
  <c r="F65" i="1" s="1"/>
  <c r="F66" i="1" s="1"/>
  <c r="F67" i="1" s="1"/>
  <c r="F68" i="1" s="1"/>
  <c r="F69" i="1" l="1"/>
  <c r="F70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</calcChain>
</file>

<file path=xl/sharedStrings.xml><?xml version="1.0" encoding="utf-8"?>
<sst xmlns="http://schemas.openxmlformats.org/spreadsheetml/2006/main" count="197" uniqueCount="192">
  <si>
    <t>Débito</t>
  </si>
  <si>
    <t>Descripción</t>
  </si>
  <si>
    <t>Ck/Transf.</t>
  </si>
  <si>
    <t>Fecha</t>
  </si>
  <si>
    <t>VALOR EN RD$</t>
  </si>
  <si>
    <t>DIRECCIÓN FINANCIERA</t>
  </si>
  <si>
    <t xml:space="preserve"> Balance </t>
  </si>
  <si>
    <t>TRIBUNAL SUPERIOR ELECTORAL</t>
  </si>
  <si>
    <t>Balance Inicial</t>
  </si>
  <si>
    <t>INGRESOS y EGRESOS</t>
  </si>
  <si>
    <t>Taina Ameye Perez</t>
  </si>
  <si>
    <t>Alexi Martínez Olivo</t>
  </si>
  <si>
    <t xml:space="preserve">           Revisado por:</t>
  </si>
  <si>
    <t xml:space="preserve">        Autorizado por:</t>
  </si>
  <si>
    <t xml:space="preserve">      Analista II</t>
  </si>
  <si>
    <t xml:space="preserve"> Director Financiero</t>
  </si>
  <si>
    <t>Mildred Zapata (Cheque Liquidable)</t>
  </si>
  <si>
    <t>Lucille Susana Salcedo Olivero (Cheque Liquidable)</t>
  </si>
  <si>
    <t>Mirla V. Sanchez Noble (Cheque Liquidable)</t>
  </si>
  <si>
    <t xml:space="preserve">  Enc.  de contabilidad</t>
  </si>
  <si>
    <t xml:space="preserve">          Preparado por:</t>
  </si>
  <si>
    <t>Crédito</t>
  </si>
  <si>
    <t>Distribuidora Lagares, Sr</t>
  </si>
  <si>
    <t>Magna Motors S A</t>
  </si>
  <si>
    <t>Ana Yesenia Nuñez (Cheque Liquidable)</t>
  </si>
  <si>
    <t>Edesur Dominicana S A</t>
  </si>
  <si>
    <t>Trovasa Hand Wash Srl</t>
  </si>
  <si>
    <t>Windtelecom, Sa</t>
  </si>
  <si>
    <t>Gtg Industrial Srl</t>
  </si>
  <si>
    <t>Delta Comercial S A</t>
  </si>
  <si>
    <t>P A Catering Srl</t>
  </si>
  <si>
    <t>Comunicaciones y Redes de Santo Domingo</t>
  </si>
  <si>
    <t>Planeta Azul</t>
  </si>
  <si>
    <t>Instituto Postal Dominicano (Inposdom)</t>
  </si>
  <si>
    <t>Pamela Camacho Reynoso(Gratificación Programa Enseñame Trabajar)</t>
  </si>
  <si>
    <t>Comisiones bancarias</t>
  </si>
  <si>
    <t>Dilannia Taveras Núñez</t>
  </si>
  <si>
    <t>del 01 al 31 de AGOSTO del 2025</t>
  </si>
  <si>
    <t>Ck- 10368</t>
  </si>
  <si>
    <t>Ck- 10369</t>
  </si>
  <si>
    <t>Ck- 10370</t>
  </si>
  <si>
    <t>Ck- 10371</t>
  </si>
  <si>
    <t>Ck- 10372</t>
  </si>
  <si>
    <t>Ck- 10373</t>
  </si>
  <si>
    <t>Calina Beltre  Gonzalez (Cheque Liquidable)</t>
  </si>
  <si>
    <t>Carolyn Pimentel Beato (Cheque Liquidable)</t>
  </si>
  <si>
    <t>NI-266</t>
  </si>
  <si>
    <t>Nómina bono vacacional agosto 2025</t>
  </si>
  <si>
    <t>TR-387</t>
  </si>
  <si>
    <t>Servicio prestado ebanista pintor Emiliano Vargas</t>
  </si>
  <si>
    <t>TR-386</t>
  </si>
  <si>
    <t>NI-280</t>
  </si>
  <si>
    <t>Nóminas honorarios por servicios prestado en el extranjero mes de julio 2025, Maria J de Luna , Elisa Waldron y  Rafael Espinal</t>
  </si>
  <si>
    <t>NI-279</t>
  </si>
  <si>
    <t>Nóminas honorarios por servicios prestado en el extranjero mes de julio 2025, Emmanuel Zorilla Lugo Representante de España</t>
  </si>
  <si>
    <t>Depósito- Sobrante Ck 10357</t>
  </si>
  <si>
    <t>Depósito- Sobrante Ck10356</t>
  </si>
  <si>
    <t>Depósito- Sobrante Ck10355</t>
  </si>
  <si>
    <t>TR-388</t>
  </si>
  <si>
    <t>NI-281</t>
  </si>
  <si>
    <t>Dieta a personal que brindo soporte en trabajos de planta fisica y mantenimientos menores del 05 al 19 de julio 2025</t>
  </si>
  <si>
    <t>NI-282</t>
  </si>
  <si>
    <t>Viático a favor de inspector y chofer por traslado a provincias el día 30/07/2025</t>
  </si>
  <si>
    <t>CD-17</t>
  </si>
  <si>
    <t>Gastos de bolsillo a magistradas por participacion en conferencia de Asociacion Mag electorales de las Americas AMEA en Mexico</t>
  </si>
  <si>
    <t>Depósito- Sobrante Ck-10353</t>
  </si>
  <si>
    <t>Depósito- Sobrante Ck-10354</t>
  </si>
  <si>
    <t>Depósito- Sobrante Ck-10358</t>
  </si>
  <si>
    <t>NI-285</t>
  </si>
  <si>
    <t>Dirección General de Impuestos Internos IR-17 julio 2025</t>
  </si>
  <si>
    <t>NI-284</t>
  </si>
  <si>
    <t>Dirección General de Impuestos Internos IT-1 julio 2025</t>
  </si>
  <si>
    <t>TR-391</t>
  </si>
  <si>
    <t>Sinergit S.A.</t>
  </si>
  <si>
    <t>TR-390</t>
  </si>
  <si>
    <t>All Office Solutions Ts Sr</t>
  </si>
  <si>
    <t>TR-389</t>
  </si>
  <si>
    <t>As Servicios Contra Incendios</t>
  </si>
  <si>
    <t>NI-283</t>
  </si>
  <si>
    <t>Dirección General de Impuestos Internos IR-3 julio 2025</t>
  </si>
  <si>
    <t>NI-291</t>
  </si>
  <si>
    <t>Viático a colaboradores por traslado a Oficina de Santiago a mision administrativa</t>
  </si>
  <si>
    <t>NI-292</t>
  </si>
  <si>
    <t>Dieta a colaboradores popr traslado a acto de graduacion del Master en Derecho Electoral</t>
  </si>
  <si>
    <t>NI-293</t>
  </si>
  <si>
    <t>Viático a favor de inspector y chofer por traslado a provincias el día 06/08/2025</t>
  </si>
  <si>
    <t>TR-397</t>
  </si>
  <si>
    <t>TR-393</t>
  </si>
  <si>
    <t>Agua Planeta Azul</t>
  </si>
  <si>
    <t>TR-392</t>
  </si>
  <si>
    <t>Evel Suplidores, Srl</t>
  </si>
  <si>
    <t>TR-395</t>
  </si>
  <si>
    <t>Compuoffice Dominicana Srl</t>
  </si>
  <si>
    <t>TR-396</t>
  </si>
  <si>
    <t>TR-399</t>
  </si>
  <si>
    <t>Compañía Dominicana de Teléfonos</t>
  </si>
  <si>
    <t>TR-398</t>
  </si>
  <si>
    <t>TR-394</t>
  </si>
  <si>
    <t>Escuela Dominicana de Comunicación Oral EDOCO</t>
  </si>
  <si>
    <t>TR-400</t>
  </si>
  <si>
    <t>Cange Industrial Eirl</t>
  </si>
  <si>
    <t>TR-401</t>
  </si>
  <si>
    <t>Simpapel S.R.L.</t>
  </si>
  <si>
    <t>NI-295</t>
  </si>
  <si>
    <t>Viático a colaboradores por traslado a Oficina de Santiago a realizar labores de supervisión y mantenimiento</t>
  </si>
  <si>
    <t>Sisalril Subsidio Enfermedad</t>
  </si>
  <si>
    <t>NI-297</t>
  </si>
  <si>
    <t>Dieta a favor del personal militar y choferes que brindan soporte a magistrados julio 2025</t>
  </si>
  <si>
    <t xml:space="preserve">CD-19 </t>
  </si>
  <si>
    <t>Reembolso por gastos incurridos en boletos aéreos vuelos ida y vuelta Santo Domingo-México para participar en la VII conferencia de la Asociación de Magistradas Electorales de las Américas AMEA.</t>
  </si>
  <si>
    <t>Tesorería Nacional (Asignación Presupuestaria)</t>
  </si>
  <si>
    <t>NI-298</t>
  </si>
  <si>
    <t>Viático a Adalberto Morel por traslado de una unidad vehicular</t>
  </si>
  <si>
    <t>NI-299</t>
  </si>
  <si>
    <t>Dieta a colaboradores por asistencia en Taller El Derecho al acceso de la Justicia</t>
  </si>
  <si>
    <t>NI-300</t>
  </si>
  <si>
    <t>Saldo de préstamos a Cooperativa de Ahorro, crédito y servicios COOPTSE</t>
  </si>
  <si>
    <t>TR-404</t>
  </si>
  <si>
    <t>Inversiones Inogar Srl</t>
  </si>
  <si>
    <t>TR-407</t>
  </si>
  <si>
    <t>Supra Solutions, Srl</t>
  </si>
  <si>
    <t>TR-403</t>
  </si>
  <si>
    <t>TR-405</t>
  </si>
  <si>
    <t>Disla Uribe Koncepto Srl</t>
  </si>
  <si>
    <t>NI-302</t>
  </si>
  <si>
    <t>Dieta a colaboradores que participaron en coordinación y apoyo diplomado administrativo</t>
  </si>
  <si>
    <t>TR-410</t>
  </si>
  <si>
    <t>Isla Dominicana de Petróleo</t>
  </si>
  <si>
    <t>TR-409</t>
  </si>
  <si>
    <t>Lermont Engineering Group</t>
  </si>
  <si>
    <t>TR-411</t>
  </si>
  <si>
    <t>NI-301</t>
  </si>
  <si>
    <t>Dieta a mensajeros agosto 2025</t>
  </si>
  <si>
    <t>NI-286</t>
  </si>
  <si>
    <t>Nómina Compensación militares agosto 2025</t>
  </si>
  <si>
    <t>NI-289</t>
  </si>
  <si>
    <t>Nómina dieta jueces suplentes agosto 2025</t>
  </si>
  <si>
    <t>NI-287</t>
  </si>
  <si>
    <t>Nómina dieta protocolo agosto 2025</t>
  </si>
  <si>
    <t>NI-288</t>
  </si>
  <si>
    <t>Nómina dieta voces agosto 2025</t>
  </si>
  <si>
    <t>NI-290</t>
  </si>
  <si>
    <t>Nómina honorarios por servicios prestados Marisol Tobal agosto 2025</t>
  </si>
  <si>
    <t>NI-296</t>
  </si>
  <si>
    <t>Nómina servidores fijos agosto 2025</t>
  </si>
  <si>
    <t>TR-408</t>
  </si>
  <si>
    <t>TR-415</t>
  </si>
  <si>
    <t>Media Intelligence Dominicana</t>
  </si>
  <si>
    <t>NI-304</t>
  </si>
  <si>
    <t>Cooperativa Nacional de servicios Judiciales COOPNASEJU agosto 2025</t>
  </si>
  <si>
    <t>NI-303</t>
  </si>
  <si>
    <t>Fondo de Previsión Social Juezas y jueces agosto 2025</t>
  </si>
  <si>
    <t>TR-412</t>
  </si>
  <si>
    <t>TR-417</t>
  </si>
  <si>
    <t>TR-414</t>
  </si>
  <si>
    <t>Varga S Servicios de Catering</t>
  </si>
  <si>
    <t>TR-413</t>
  </si>
  <si>
    <t>NI-306</t>
  </si>
  <si>
    <t>Cooperativa De Ahorro, Crédito y Servicios COOPTSE</t>
  </si>
  <si>
    <t>TR-416</t>
  </si>
  <si>
    <t>Cristian Rafael Hernández</t>
  </si>
  <si>
    <t>NI-305</t>
  </si>
  <si>
    <t>Viático a Yumarlin Francisco para realizar trabajos de inspección en diferentes provincias</t>
  </si>
  <si>
    <t>NI-308</t>
  </si>
  <si>
    <t>Tesorería de la Seguridad Social</t>
  </si>
  <si>
    <t>TR-420</t>
  </si>
  <si>
    <t>TR-418</t>
  </si>
  <si>
    <t>NI-310</t>
  </si>
  <si>
    <t>Gratificaciones Programa Enséñame a Trabajar</t>
  </si>
  <si>
    <t>NI-309</t>
  </si>
  <si>
    <t xml:space="preserve">Dieta a personal por brindar soporte en trabajos de planta física y mantenimiento menores. </t>
  </si>
  <si>
    <t>NI-311</t>
  </si>
  <si>
    <t xml:space="preserve">Viático a personal por traslado a Oficina Servicio al Ciudadano Santiago a realizar labores de supervisión e instalación </t>
  </si>
  <si>
    <t>NI-313</t>
  </si>
  <si>
    <t>Dieta a personal que brindo asistencia horario extendido</t>
  </si>
  <si>
    <t>TR-422</t>
  </si>
  <si>
    <t>Capacitación Especializada (CAES) SRL</t>
  </si>
  <si>
    <t>TR-421</t>
  </si>
  <si>
    <t>TR-423</t>
  </si>
  <si>
    <t>NI-312</t>
  </si>
  <si>
    <t>Viático a Bernarda Cristina Caraballo</t>
  </si>
  <si>
    <t>Ck-10374</t>
  </si>
  <si>
    <t>Massiel Cruz Casilla (Caja Chica Dirección Administrativa)</t>
  </si>
  <si>
    <t>Ck-10375</t>
  </si>
  <si>
    <t>Eimer David Perez Perez (Compensación por Renuncia)</t>
  </si>
  <si>
    <t>Ck-10376</t>
  </si>
  <si>
    <t>Maria Alexandra Muñoz Padilla ((Compensación por Renuncia)</t>
  </si>
  <si>
    <t>Ck-10377</t>
  </si>
  <si>
    <t>Ck-10378</t>
  </si>
  <si>
    <t>Ck-10379</t>
  </si>
  <si>
    <t>Pago prestamo empleado feliz Eimer Perez</t>
  </si>
  <si>
    <t>Prolactar 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</si>
</sst>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&quot;RD$&quot;* #,##0.00_);_(&quot;RD$&quot;* \(#,##0.00\);_(&quot;RD$&quot;* &quot;-&quot;??_);_(@_)"/>
    <numFmt numFmtId="167" formatCode="dd/mm/yyyy;@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theme="1"/>
      <name val="Times New Roman"/>
      <family val="1"/>
    </font>
    <font>
      <sz val="10"/>
      <name val="Arial"/>
      <family val="2"/>
    </font>
    <font>
      <sz val="24"/>
      <name val="Times New Roman"/>
      <family val="1"/>
    </font>
    <font>
      <b/>
      <sz val="2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name val="Times New Roman"/>
      <family val="1"/>
    </font>
    <font>
      <b/>
      <sz val="24"/>
      <color rgb="FF000000"/>
      <name val="Times New Roman"/>
      <family val="1"/>
    </font>
    <font>
      <sz val="24"/>
      <color indexed="8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3" fillId="4" borderId="0" applyNumberFormat="0" applyBorder="0" applyAlignment="0" applyProtection="0"/>
    <xf numFmtId="0" fontId="14" fillId="2" borderId="8" applyNumberFormat="0" applyAlignment="0" applyProtection="0"/>
    <xf numFmtId="0" fontId="15" fillId="21" borderId="9" applyNumberFormat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8" applyNumberFormat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8" fillId="23" borderId="14" applyNumberFormat="0" applyFont="0" applyAlignment="0" applyProtection="0"/>
    <xf numFmtId="0" fontId="24" fillId="2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0" borderId="0" applyNumberFormat="0" applyFill="0" applyBorder="0" applyAlignment="0" applyProtection="0"/>
  </cellStyleXfs>
  <cellXfs count="62">
    <xf numFmtId="0" fontId="0" fillId="0" borderId="0" xfId="0"/>
    <xf numFmtId="1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/>
    <xf numFmtId="14" fontId="5" fillId="0" borderId="2" xfId="1" applyNumberFormat="1" applyFont="1" applyFill="1" applyBorder="1" applyAlignment="1">
      <alignment horizontal="left"/>
    </xf>
    <xf numFmtId="165" fontId="5" fillId="0" borderId="2" xfId="1" applyFont="1" applyFill="1" applyBorder="1" applyAlignment="1">
      <alignment horizontal="left"/>
    </xf>
    <xf numFmtId="0" fontId="6" fillId="0" borderId="0" xfId="0" applyFont="1" applyFill="1"/>
    <xf numFmtId="165" fontId="2" fillId="0" borderId="0" xfId="1" applyFont="1" applyFill="1" applyAlignment="1"/>
    <xf numFmtId="165" fontId="2" fillId="0" borderId="0" xfId="1" applyFont="1" applyFill="1" applyBorder="1" applyAlignment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14" fontId="4" fillId="0" borderId="0" xfId="0" applyNumberFormat="1" applyFont="1" applyFill="1" applyBorder="1" applyAlignment="1">
      <alignment wrapText="1"/>
    </xf>
    <xf numFmtId="1" fontId="2" fillId="0" borderId="0" xfId="0" applyNumberFormat="1" applyFont="1" applyFill="1" applyBorder="1" applyAlignment="1">
      <alignment horizontal="left"/>
    </xf>
    <xf numFmtId="1" fontId="5" fillId="0" borderId="2" xfId="1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/>
    </xf>
    <xf numFmtId="165" fontId="2" fillId="0" borderId="0" xfId="1" applyFont="1" applyFill="1" applyAlignment="1">
      <alignment horizontal="right"/>
    </xf>
    <xf numFmtId="1" fontId="5" fillId="0" borderId="6" xfId="1" applyNumberFormat="1" applyFont="1" applyFill="1" applyBorder="1" applyAlignment="1">
      <alignment horizontal="left"/>
    </xf>
    <xf numFmtId="165" fontId="5" fillId="0" borderId="6" xfId="1" applyFont="1" applyFill="1" applyBorder="1" applyAlignment="1">
      <alignment horizontal="left"/>
    </xf>
    <xf numFmtId="165" fontId="5" fillId="0" borderId="6" xfId="1" applyFont="1" applyFill="1" applyBorder="1" applyAlignment="1">
      <alignment horizontal="right"/>
    </xf>
    <xf numFmtId="165" fontId="5" fillId="0" borderId="6" xfId="1" applyFont="1" applyFill="1" applyBorder="1" applyAlignment="1"/>
    <xf numFmtId="165" fontId="5" fillId="0" borderId="7" xfId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65" fontId="5" fillId="0" borderId="3" xfId="1" applyFont="1" applyFill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left"/>
    </xf>
    <xf numFmtId="165" fontId="4" fillId="0" borderId="1" xfId="1" applyFont="1" applyFill="1" applyBorder="1" applyAlignment="1">
      <alignment horizontal="right"/>
    </xf>
    <xf numFmtId="165" fontId="4" fillId="0" borderId="1" xfId="1" applyFont="1" applyFill="1" applyBorder="1" applyAlignment="1"/>
    <xf numFmtId="165" fontId="2" fillId="0" borderId="0" xfId="1" applyFont="1" applyFill="1" applyBorder="1" applyAlignment="1">
      <alignment horizontal="center"/>
    </xf>
    <xf numFmtId="0" fontId="0" fillId="0" borderId="0" xfId="0"/>
    <xf numFmtId="165" fontId="2" fillId="0" borderId="0" xfId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165" fontId="28" fillId="24" borderId="1" xfId="1" applyFont="1" applyFill="1" applyBorder="1" applyAlignment="1"/>
    <xf numFmtId="165" fontId="28" fillId="24" borderId="1" xfId="1" applyFont="1" applyFill="1" applyBorder="1" applyAlignment="1">
      <alignment horizontal="right" wrapText="1"/>
    </xf>
    <xf numFmtId="14" fontId="5" fillId="0" borderId="0" xfId="0" applyNumberFormat="1" applyFont="1" applyFill="1" applyBorder="1" applyAlignment="1">
      <alignment horizontal="left"/>
    </xf>
    <xf numFmtId="1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 wrapText="1"/>
    </xf>
    <xf numFmtId="165" fontId="29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2" fillId="0" borderId="0" xfId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65" fontId="30" fillId="0" borderId="0" xfId="1" applyFont="1" applyFill="1" applyBorder="1" applyAlignment="1">
      <alignment horizontal="center"/>
    </xf>
    <xf numFmtId="165" fontId="0" fillId="0" borderId="0" xfId="1" applyFont="1" applyAlignment="1">
      <alignment horizontal="right"/>
    </xf>
    <xf numFmtId="0" fontId="4" fillId="0" borderId="1" xfId="0" applyFont="1" applyFill="1" applyBorder="1" applyAlignment="1">
      <alignment horizontal="left" vertical="center" wrapText="1"/>
    </xf>
    <xf numFmtId="167" fontId="4" fillId="25" borderId="1" xfId="0" applyNumberFormat="1" applyFont="1" applyFill="1" applyBorder="1" applyAlignment="1">
      <alignment horizontal="center"/>
    </xf>
    <xf numFmtId="1" fontId="4" fillId="25" borderId="1" xfId="0" applyNumberFormat="1" applyFont="1" applyFill="1" applyBorder="1" applyAlignment="1">
      <alignment horizontal="left"/>
    </xf>
    <xf numFmtId="0" fontId="4" fillId="25" borderId="1" xfId="0" applyFont="1" applyFill="1" applyBorder="1" applyAlignment="1">
      <alignment horizontal="left" vertical="center" wrapText="1"/>
    </xf>
    <xf numFmtId="165" fontId="4" fillId="25" borderId="1" xfId="1" applyFont="1" applyFill="1" applyBorder="1" applyAlignment="1">
      <alignment horizontal="right"/>
    </xf>
    <xf numFmtId="165" fontId="4" fillId="25" borderId="1" xfId="1" applyFont="1" applyFill="1" applyBorder="1" applyAlignment="1"/>
    <xf numFmtId="0" fontId="6" fillId="25" borderId="0" xfId="0" applyFont="1" applyFill="1"/>
    <xf numFmtId="165" fontId="28" fillId="25" borderId="1" xfId="1" applyFont="1" applyFill="1" applyBorder="1" applyAlignment="1">
      <alignment horizontal="right" wrapText="1"/>
    </xf>
    <xf numFmtId="165" fontId="6" fillId="0" borderId="1" xfId="1" applyFont="1" applyFill="1" applyBorder="1"/>
    <xf numFmtId="165" fontId="2" fillId="0" borderId="0" xfId="1" applyFont="1" applyFill="1"/>
    <xf numFmtId="165" fontId="2" fillId="0" borderId="0" xfId="0" applyNumberFormat="1" applyFont="1" applyFill="1"/>
    <xf numFmtId="165" fontId="4" fillId="25" borderId="1" xfId="1" applyFont="1" applyFill="1" applyBorder="1" applyAlignment="1">
      <alignment horizontal="right" wrapText="1"/>
    </xf>
    <xf numFmtId="165" fontId="5" fillId="0" borderId="4" xfId="1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40" fontId="7" fillId="0" borderId="0" xfId="2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71"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Bad" xfId="54"/>
    <cellStyle name="Calculation" xfId="55"/>
    <cellStyle name="Check Cell" xfId="56"/>
    <cellStyle name="Comma 2" xfId="3"/>
    <cellStyle name="Comma 2 2" xfId="4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Hipervínculo 2" xfId="5"/>
    <cellStyle name="Hipervínculo 3" xfId="28"/>
    <cellStyle name="Input" xfId="63"/>
    <cellStyle name="Linked Cell" xfId="64"/>
    <cellStyle name="Millares" xfId="1" builtinId="3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6"/>
    <cellStyle name="Moneda 2" xfId="16"/>
    <cellStyle name="Moneda 3" xfId="15"/>
    <cellStyle name="Neutral 2" xfId="65"/>
    <cellStyle name="Normal" xfId="0" builtinId="0"/>
    <cellStyle name="Normal 13" xfId="17"/>
    <cellStyle name="Normal 2" xfId="2"/>
    <cellStyle name="Normal 2 10" xfId="18"/>
    <cellStyle name="Normal 2 2" xfId="19"/>
    <cellStyle name="Normal 2 2 2" xfId="20"/>
    <cellStyle name="Normal 2 3" xfId="21"/>
    <cellStyle name="Normal 2 4" xfId="22"/>
    <cellStyle name="Normal 3" xfId="23"/>
    <cellStyle name="Normal 3 2" xfId="24"/>
    <cellStyle name="Normal 4" xfId="25"/>
    <cellStyle name="Normal 5" xfId="26"/>
    <cellStyle name="Normal 6" xfId="29"/>
    <cellStyle name="Normal 8 4" xfId="27"/>
    <cellStyle name="Note" xfId="66"/>
    <cellStyle name="Output" xfId="67"/>
    <cellStyle name="Title" xfId="68"/>
    <cellStyle name="Total 2" xfId="69"/>
    <cellStyle name="Warning Text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6294896</xdr:colOff>
      <xdr:row>1</xdr:row>
      <xdr:rowOff>16612</xdr:rowOff>
    </xdr:from>
    <xdr:ext cx="1171575" cy="1009650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8696" y="264262"/>
          <a:ext cx="1171575" cy="10096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3"/>
  <sheetViews>
    <sheetView showGridLines="0" tabSelected="1" view="pageBreakPreview" topLeftCell="A94" zoomScale="50" zoomScaleNormal="50" zoomScaleSheetLayoutView="50" workbookViewId="0">
      <selection activeCell="C102" sqref="C102"/>
    </sheetView>
  </sheetViews>
  <sheetFormatPr baseColWidth="10" defaultColWidth="32.7109375" defaultRowHeight="30.75" x14ac:dyDescent="0.45"/>
  <cols>
    <col min="1" max="1" width="26" style="9" customWidth="1"/>
    <col min="2" max="2" width="30" style="14" customWidth="1"/>
    <col min="3" max="3" width="152.7109375" style="10" customWidth="1"/>
    <col min="4" max="4" width="37.140625" style="15" customWidth="1"/>
    <col min="5" max="5" width="35.85546875" style="7" customWidth="1"/>
    <col min="6" max="6" width="37.140625" style="3" customWidth="1"/>
    <col min="7" max="8" width="34.140625" style="3" bestFit="1" customWidth="1"/>
    <col min="9" max="16384" width="32.7109375" style="3"/>
  </cols>
  <sheetData>
    <row r="1" spans="1:6" ht="20.100000000000001" customHeight="1" x14ac:dyDescent="0.45">
      <c r="A1" s="1"/>
      <c r="B1" s="12"/>
      <c r="C1" s="2"/>
      <c r="D1" s="30"/>
      <c r="E1" s="8"/>
    </row>
    <row r="2" spans="1:6" ht="20.100000000000001" customHeight="1" x14ac:dyDescent="0.45">
      <c r="A2" s="11"/>
      <c r="B2" s="12"/>
      <c r="C2" s="2"/>
      <c r="D2" s="30"/>
      <c r="E2" s="8"/>
    </row>
    <row r="3" spans="1:6" ht="20.100000000000001" customHeight="1" x14ac:dyDescent="0.45">
      <c r="A3" s="1"/>
      <c r="B3" s="12"/>
      <c r="C3" s="2"/>
      <c r="D3" s="30"/>
      <c r="E3" s="8"/>
    </row>
    <row r="4" spans="1:6" ht="19.5" customHeight="1" x14ac:dyDescent="0.45">
      <c r="A4" s="1"/>
      <c r="B4" s="12"/>
      <c r="C4" s="2"/>
      <c r="D4" s="30"/>
      <c r="E4" s="8"/>
    </row>
    <row r="5" spans="1:6" ht="20.100000000000001" customHeight="1" x14ac:dyDescent="0.45">
      <c r="A5" s="1"/>
      <c r="B5" s="12"/>
      <c r="C5" s="2"/>
      <c r="D5" s="30"/>
      <c r="E5" s="8"/>
    </row>
    <row r="6" spans="1:6" ht="31.5" customHeight="1" x14ac:dyDescent="0.45">
      <c r="A6" s="57" t="s">
        <v>7</v>
      </c>
      <c r="B6" s="57"/>
      <c r="C6" s="57"/>
      <c r="D6" s="57"/>
      <c r="E6" s="57"/>
      <c r="F6" s="57"/>
    </row>
    <row r="7" spans="1:6" ht="31.5" customHeight="1" x14ac:dyDescent="0.45">
      <c r="A7" s="58" t="s">
        <v>5</v>
      </c>
      <c r="B7" s="58"/>
      <c r="C7" s="58"/>
      <c r="D7" s="58"/>
      <c r="E7" s="58"/>
      <c r="F7" s="58"/>
    </row>
    <row r="8" spans="1:6" ht="25.5" customHeight="1" x14ac:dyDescent="0.45">
      <c r="A8" s="59" t="s">
        <v>9</v>
      </c>
      <c r="B8" s="59"/>
      <c r="C8" s="59"/>
      <c r="D8" s="59"/>
      <c r="E8" s="59"/>
      <c r="F8" s="59"/>
    </row>
    <row r="9" spans="1:6" ht="25.5" customHeight="1" x14ac:dyDescent="0.45">
      <c r="A9" s="60" t="s">
        <v>37</v>
      </c>
      <c r="B9" s="60"/>
      <c r="C9" s="60"/>
      <c r="D9" s="60"/>
      <c r="E9" s="60"/>
      <c r="F9" s="60"/>
    </row>
    <row r="10" spans="1:6" ht="31.5" customHeight="1" thickBot="1" x14ac:dyDescent="0.5">
      <c r="A10" s="61" t="s">
        <v>4</v>
      </c>
      <c r="B10" s="61"/>
      <c r="C10" s="61"/>
      <c r="D10" s="61"/>
      <c r="E10" s="61"/>
      <c r="F10" s="61"/>
    </row>
    <row r="11" spans="1:6" ht="31.5" thickBot="1" x14ac:dyDescent="0.5">
      <c r="A11" s="56"/>
      <c r="B11" s="56"/>
      <c r="C11" s="56"/>
      <c r="D11" s="56"/>
      <c r="E11" s="56"/>
    </row>
    <row r="12" spans="1:6" ht="31.5" thickBot="1" x14ac:dyDescent="0.5">
      <c r="A12" s="4" t="s">
        <v>3</v>
      </c>
      <c r="B12" s="13" t="s">
        <v>2</v>
      </c>
      <c r="C12" s="5" t="s">
        <v>1</v>
      </c>
      <c r="D12" s="23" t="s">
        <v>0</v>
      </c>
      <c r="E12" s="23" t="s">
        <v>21</v>
      </c>
      <c r="F12" s="20" t="s">
        <v>6</v>
      </c>
    </row>
    <row r="13" spans="1:6" ht="65.25" customHeight="1" x14ac:dyDescent="0.45">
      <c r="A13" s="21">
        <v>45870</v>
      </c>
      <c r="B13" s="16"/>
      <c r="C13" s="17" t="s">
        <v>8</v>
      </c>
      <c r="D13" s="18"/>
      <c r="E13" s="19"/>
      <c r="F13" s="51">
        <v>354863117.9599992</v>
      </c>
    </row>
    <row r="14" spans="1:6" ht="48.75" customHeight="1" x14ac:dyDescent="0.45">
      <c r="A14" s="24">
        <v>45870</v>
      </c>
      <c r="B14" s="25" t="s">
        <v>38</v>
      </c>
      <c r="C14" s="44" t="s">
        <v>16</v>
      </c>
      <c r="D14" s="26"/>
      <c r="E14" s="27">
        <v>50000</v>
      </c>
      <c r="F14" s="55">
        <f>F13-E14+D14</f>
        <v>354813117.9599992</v>
      </c>
    </row>
    <row r="15" spans="1:6" s="6" customFormat="1" ht="48.75" customHeight="1" x14ac:dyDescent="0.45">
      <c r="A15" s="24">
        <v>45870</v>
      </c>
      <c r="B15" s="25" t="s">
        <v>39</v>
      </c>
      <c r="C15" s="44" t="s">
        <v>17</v>
      </c>
      <c r="D15" s="26"/>
      <c r="E15" s="27">
        <v>25000</v>
      </c>
      <c r="F15" s="55">
        <f>F14-E15+D15</f>
        <v>354788117.9599992</v>
      </c>
    </row>
    <row r="16" spans="1:6" s="6" customFormat="1" ht="48.75" customHeight="1" x14ac:dyDescent="0.45">
      <c r="A16" s="24">
        <v>45870</v>
      </c>
      <c r="B16" s="25" t="s">
        <v>40</v>
      </c>
      <c r="C16" s="44" t="s">
        <v>44</v>
      </c>
      <c r="D16" s="26"/>
      <c r="E16" s="27">
        <v>25000</v>
      </c>
      <c r="F16" s="55">
        <f t="shared" ref="F16:F84" si="0">F15-E16+D16</f>
        <v>354763117.9599992</v>
      </c>
    </row>
    <row r="17" spans="1:6" s="6" customFormat="1" ht="48.75" customHeight="1" x14ac:dyDescent="0.45">
      <c r="A17" s="24">
        <v>45870</v>
      </c>
      <c r="B17" s="25" t="s">
        <v>41</v>
      </c>
      <c r="C17" s="44" t="s">
        <v>45</v>
      </c>
      <c r="D17" s="26"/>
      <c r="E17" s="27">
        <v>25000</v>
      </c>
      <c r="F17" s="55">
        <f t="shared" si="0"/>
        <v>354738117.9599992</v>
      </c>
    </row>
    <row r="18" spans="1:6" s="6" customFormat="1" ht="48.75" customHeight="1" x14ac:dyDescent="0.45">
      <c r="A18" s="24">
        <v>45870</v>
      </c>
      <c r="B18" s="25" t="s">
        <v>42</v>
      </c>
      <c r="C18" s="44" t="s">
        <v>24</v>
      </c>
      <c r="D18" s="26"/>
      <c r="E18" s="27">
        <v>25000</v>
      </c>
      <c r="F18" s="55">
        <f t="shared" si="0"/>
        <v>354713117.9599992</v>
      </c>
    </row>
    <row r="19" spans="1:6" s="6" customFormat="1" ht="48.75" customHeight="1" x14ac:dyDescent="0.45">
      <c r="A19" s="24">
        <v>45870</v>
      </c>
      <c r="B19" s="25" t="s">
        <v>43</v>
      </c>
      <c r="C19" s="44" t="s">
        <v>18</v>
      </c>
      <c r="D19" s="26"/>
      <c r="E19" s="27">
        <v>25000</v>
      </c>
      <c r="F19" s="55">
        <f t="shared" si="0"/>
        <v>354688117.9599992</v>
      </c>
    </row>
    <row r="20" spans="1:6" s="6" customFormat="1" ht="48.75" customHeight="1" x14ac:dyDescent="0.45">
      <c r="A20" s="24">
        <v>45870</v>
      </c>
      <c r="B20" s="25" t="s">
        <v>46</v>
      </c>
      <c r="C20" s="44" t="s">
        <v>47</v>
      </c>
      <c r="D20" s="52"/>
      <c r="E20" s="26">
        <v>4669755.17</v>
      </c>
      <c r="F20" s="55">
        <f t="shared" si="0"/>
        <v>350018362.78999919</v>
      </c>
    </row>
    <row r="21" spans="1:6" s="6" customFormat="1" ht="48.75" customHeight="1" x14ac:dyDescent="0.45">
      <c r="A21" s="24">
        <v>45870</v>
      </c>
      <c r="B21" s="25" t="s">
        <v>48</v>
      </c>
      <c r="C21" s="44" t="s">
        <v>49</v>
      </c>
      <c r="D21" s="26"/>
      <c r="E21" s="26">
        <v>31987.200000000001</v>
      </c>
      <c r="F21" s="55">
        <f t="shared" si="0"/>
        <v>349986375.5899992</v>
      </c>
    </row>
    <row r="22" spans="1:6" s="6" customFormat="1" ht="48.75" customHeight="1" x14ac:dyDescent="0.45">
      <c r="A22" s="24">
        <v>45870</v>
      </c>
      <c r="B22" s="25" t="s">
        <v>50</v>
      </c>
      <c r="C22" s="44" t="s">
        <v>30</v>
      </c>
      <c r="D22" s="26"/>
      <c r="E22" s="27">
        <v>131216</v>
      </c>
      <c r="F22" s="55">
        <f t="shared" si="0"/>
        <v>349855159.5899992</v>
      </c>
    </row>
    <row r="23" spans="1:6" s="6" customFormat="1" ht="74.25" customHeight="1" x14ac:dyDescent="0.45">
      <c r="A23" s="24">
        <v>45870</v>
      </c>
      <c r="B23" s="25" t="s">
        <v>51</v>
      </c>
      <c r="C23" s="44" t="s">
        <v>52</v>
      </c>
      <c r="D23" s="26"/>
      <c r="E23" s="27">
        <v>220664.73</v>
      </c>
      <c r="F23" s="55">
        <f t="shared" si="0"/>
        <v>349634494.85999918</v>
      </c>
    </row>
    <row r="24" spans="1:6" s="6" customFormat="1" ht="74.25" customHeight="1" x14ac:dyDescent="0.45">
      <c r="A24" s="24">
        <v>45870</v>
      </c>
      <c r="B24" s="25" t="s">
        <v>53</v>
      </c>
      <c r="C24" s="44" t="s">
        <v>54</v>
      </c>
      <c r="D24" s="26"/>
      <c r="E24" s="27">
        <v>120839.82</v>
      </c>
      <c r="F24" s="55">
        <f t="shared" si="0"/>
        <v>349513655.03999919</v>
      </c>
    </row>
    <row r="25" spans="1:6" s="6" customFormat="1" ht="56.25" customHeight="1" x14ac:dyDescent="0.45">
      <c r="A25" s="24">
        <v>45873</v>
      </c>
      <c r="B25" s="25"/>
      <c r="C25" s="44" t="s">
        <v>55</v>
      </c>
      <c r="D25" s="26">
        <v>155</v>
      </c>
      <c r="E25" s="27"/>
      <c r="F25" s="55">
        <f t="shared" si="0"/>
        <v>349513810.03999919</v>
      </c>
    </row>
    <row r="26" spans="1:6" s="6" customFormat="1" ht="56.25" customHeight="1" x14ac:dyDescent="0.45">
      <c r="A26" s="24">
        <v>45873</v>
      </c>
      <c r="B26" s="25"/>
      <c r="C26" s="44" t="s">
        <v>56</v>
      </c>
      <c r="D26" s="26">
        <v>20979</v>
      </c>
      <c r="E26" s="27"/>
      <c r="F26" s="55">
        <f t="shared" si="0"/>
        <v>349534789.03999919</v>
      </c>
    </row>
    <row r="27" spans="1:6" s="6" customFormat="1" ht="56.25" customHeight="1" x14ac:dyDescent="0.45">
      <c r="A27" s="24">
        <v>45873</v>
      </c>
      <c r="B27" s="25"/>
      <c r="C27" s="44" t="s">
        <v>57</v>
      </c>
      <c r="D27" s="26">
        <v>365</v>
      </c>
      <c r="E27" s="27"/>
      <c r="F27" s="55">
        <f t="shared" si="0"/>
        <v>349535154.03999919</v>
      </c>
    </row>
    <row r="28" spans="1:6" s="6" customFormat="1" ht="56.25" customHeight="1" x14ac:dyDescent="0.45">
      <c r="A28" s="24">
        <v>45873</v>
      </c>
      <c r="B28" s="25" t="s">
        <v>58</v>
      </c>
      <c r="C28" s="44" t="s">
        <v>27</v>
      </c>
      <c r="D28" s="26"/>
      <c r="E28" s="27">
        <v>259487.18</v>
      </c>
      <c r="F28" s="55">
        <f t="shared" si="0"/>
        <v>349275666.85999918</v>
      </c>
    </row>
    <row r="29" spans="1:6" s="6" customFormat="1" ht="65.25" customHeight="1" x14ac:dyDescent="0.45">
      <c r="A29" s="24">
        <v>45873</v>
      </c>
      <c r="B29" s="25" t="s">
        <v>59</v>
      </c>
      <c r="C29" s="44" t="s">
        <v>60</v>
      </c>
      <c r="D29" s="26"/>
      <c r="E29" s="27">
        <v>19500</v>
      </c>
      <c r="F29" s="55">
        <f t="shared" si="0"/>
        <v>349256166.85999918</v>
      </c>
    </row>
    <row r="30" spans="1:6" s="6" customFormat="1" ht="65.25" customHeight="1" x14ac:dyDescent="0.45">
      <c r="A30" s="24">
        <v>45873</v>
      </c>
      <c r="B30" s="25" t="s">
        <v>61</v>
      </c>
      <c r="C30" s="44" t="s">
        <v>62</v>
      </c>
      <c r="D30" s="26"/>
      <c r="E30" s="27">
        <v>3850</v>
      </c>
      <c r="F30" s="55">
        <f t="shared" si="0"/>
        <v>349252316.85999918</v>
      </c>
    </row>
    <row r="31" spans="1:6" s="6" customFormat="1" ht="65.25" customHeight="1" x14ac:dyDescent="0.45">
      <c r="A31" s="24">
        <v>45874</v>
      </c>
      <c r="B31" s="25" t="s">
        <v>63</v>
      </c>
      <c r="C31" s="44" t="s">
        <v>64</v>
      </c>
      <c r="D31" s="26"/>
      <c r="E31" s="27">
        <v>186000</v>
      </c>
      <c r="F31" s="55">
        <f t="shared" si="0"/>
        <v>349066316.85999918</v>
      </c>
    </row>
    <row r="32" spans="1:6" s="6" customFormat="1" ht="65.25" customHeight="1" x14ac:dyDescent="0.45">
      <c r="A32" s="24">
        <v>45874</v>
      </c>
      <c r="B32" s="25"/>
      <c r="C32" s="44" t="s">
        <v>65</v>
      </c>
      <c r="D32" s="26">
        <v>3273</v>
      </c>
      <c r="E32" s="27"/>
      <c r="F32" s="55">
        <f t="shared" si="0"/>
        <v>349069589.85999918</v>
      </c>
    </row>
    <row r="33" spans="1:6" s="6" customFormat="1" ht="65.25" customHeight="1" x14ac:dyDescent="0.45">
      <c r="A33" s="24">
        <v>45874</v>
      </c>
      <c r="B33" s="25"/>
      <c r="C33" s="44" t="s">
        <v>66</v>
      </c>
      <c r="D33" s="26">
        <v>776</v>
      </c>
      <c r="E33" s="27"/>
      <c r="F33" s="55">
        <f t="shared" si="0"/>
        <v>349070365.85999918</v>
      </c>
    </row>
    <row r="34" spans="1:6" s="6" customFormat="1" ht="65.25" customHeight="1" x14ac:dyDescent="0.45">
      <c r="A34" s="24">
        <v>45874</v>
      </c>
      <c r="B34" s="25"/>
      <c r="C34" s="44" t="s">
        <v>67</v>
      </c>
      <c r="D34" s="26">
        <v>512.89</v>
      </c>
      <c r="E34" s="27"/>
      <c r="F34" s="55">
        <f t="shared" si="0"/>
        <v>349070878.74999917</v>
      </c>
    </row>
    <row r="35" spans="1:6" s="6" customFormat="1" ht="53.25" customHeight="1" x14ac:dyDescent="0.45">
      <c r="A35" s="24">
        <v>45875</v>
      </c>
      <c r="B35" s="25"/>
      <c r="C35" s="47" t="s">
        <v>190</v>
      </c>
      <c r="D35" s="26"/>
      <c r="E35" s="27">
        <v>19179.54</v>
      </c>
      <c r="F35" s="55">
        <f t="shared" si="0"/>
        <v>349051699.20999914</v>
      </c>
    </row>
    <row r="36" spans="1:6" s="6" customFormat="1" ht="53.25" customHeight="1" x14ac:dyDescent="0.45">
      <c r="A36" s="24">
        <v>45876</v>
      </c>
      <c r="B36" s="25" t="s">
        <v>181</v>
      </c>
      <c r="C36" s="44" t="s">
        <v>182</v>
      </c>
      <c r="D36" s="26"/>
      <c r="E36" s="26">
        <v>147234.76</v>
      </c>
      <c r="F36" s="55">
        <f t="shared" si="0"/>
        <v>348904464.44999915</v>
      </c>
    </row>
    <row r="37" spans="1:6" s="6" customFormat="1" ht="53.25" customHeight="1" x14ac:dyDescent="0.45">
      <c r="A37" s="24">
        <v>45876</v>
      </c>
      <c r="B37" s="25" t="s">
        <v>183</v>
      </c>
      <c r="C37" s="44" t="s">
        <v>184</v>
      </c>
      <c r="D37" s="26"/>
      <c r="E37" s="26">
        <v>63998.140000000014</v>
      </c>
      <c r="F37" s="55">
        <f t="shared" si="0"/>
        <v>348840466.30999917</v>
      </c>
    </row>
    <row r="38" spans="1:6" s="6" customFormat="1" ht="53.25" customHeight="1" x14ac:dyDescent="0.45">
      <c r="A38" s="24">
        <v>45876</v>
      </c>
      <c r="B38" s="25" t="s">
        <v>68</v>
      </c>
      <c r="C38" s="44" t="s">
        <v>69</v>
      </c>
      <c r="D38" s="26"/>
      <c r="E38" s="27">
        <v>330523.96000000002</v>
      </c>
      <c r="F38" s="55">
        <f t="shared" si="0"/>
        <v>348509942.34999919</v>
      </c>
    </row>
    <row r="39" spans="1:6" s="6" customFormat="1" ht="53.25" customHeight="1" x14ac:dyDescent="0.45">
      <c r="A39" s="24">
        <v>45876</v>
      </c>
      <c r="B39" s="25" t="s">
        <v>70</v>
      </c>
      <c r="C39" s="44" t="s">
        <v>71</v>
      </c>
      <c r="D39" s="26"/>
      <c r="E39" s="27">
        <v>152054.92000000001</v>
      </c>
      <c r="F39" s="55">
        <f t="shared" si="0"/>
        <v>348357887.42999917</v>
      </c>
    </row>
    <row r="40" spans="1:6" s="6" customFormat="1" ht="53.25" customHeight="1" x14ac:dyDescent="0.45">
      <c r="A40" s="24">
        <v>45876</v>
      </c>
      <c r="B40" s="25" t="s">
        <v>72</v>
      </c>
      <c r="C40" s="44" t="s">
        <v>73</v>
      </c>
      <c r="D40" s="26"/>
      <c r="E40" s="27">
        <v>89029.43</v>
      </c>
      <c r="F40" s="55">
        <f t="shared" si="0"/>
        <v>348268857.99999917</v>
      </c>
    </row>
    <row r="41" spans="1:6" s="6" customFormat="1" ht="53.25" customHeight="1" x14ac:dyDescent="0.45">
      <c r="A41" s="24">
        <v>45876</v>
      </c>
      <c r="B41" s="25" t="s">
        <v>74</v>
      </c>
      <c r="C41" s="44" t="s">
        <v>75</v>
      </c>
      <c r="D41" s="26"/>
      <c r="E41" s="27">
        <v>46759.519999999997</v>
      </c>
      <c r="F41" s="55">
        <f t="shared" si="0"/>
        <v>348222098.47999918</v>
      </c>
    </row>
    <row r="42" spans="1:6" s="6" customFormat="1" ht="53.25" customHeight="1" x14ac:dyDescent="0.45">
      <c r="A42" s="24">
        <v>45876</v>
      </c>
      <c r="B42" s="25" t="s">
        <v>76</v>
      </c>
      <c r="C42" s="44" t="s">
        <v>77</v>
      </c>
      <c r="D42" s="26"/>
      <c r="E42" s="27">
        <v>21618.32</v>
      </c>
      <c r="F42" s="55">
        <f t="shared" si="0"/>
        <v>348200480.15999919</v>
      </c>
    </row>
    <row r="43" spans="1:6" s="6" customFormat="1" ht="53.25" customHeight="1" x14ac:dyDescent="0.45">
      <c r="A43" s="24">
        <v>45876</v>
      </c>
      <c r="B43" s="25" t="s">
        <v>78</v>
      </c>
      <c r="C43" s="44" t="s">
        <v>79</v>
      </c>
      <c r="D43" s="26"/>
      <c r="E43" s="27">
        <v>6135063.8600000003</v>
      </c>
      <c r="F43" s="55">
        <f t="shared" si="0"/>
        <v>342065416.29999918</v>
      </c>
    </row>
    <row r="44" spans="1:6" s="6" customFormat="1" ht="53.25" customHeight="1" x14ac:dyDescent="0.45">
      <c r="A44" s="24">
        <v>45877</v>
      </c>
      <c r="B44" s="25" t="s">
        <v>185</v>
      </c>
      <c r="C44" s="44" t="s">
        <v>186</v>
      </c>
      <c r="D44" s="26"/>
      <c r="E44" s="27">
        <v>902969.24</v>
      </c>
      <c r="F44" s="55">
        <f t="shared" si="0"/>
        <v>341162447.05999917</v>
      </c>
    </row>
    <row r="45" spans="1:6" s="6" customFormat="1" ht="53.25" customHeight="1" x14ac:dyDescent="0.45">
      <c r="A45" s="24">
        <v>45880</v>
      </c>
      <c r="B45" s="25" t="s">
        <v>80</v>
      </c>
      <c r="C45" s="44" t="s">
        <v>81</v>
      </c>
      <c r="D45" s="26"/>
      <c r="E45" s="27">
        <v>7800</v>
      </c>
      <c r="F45" s="55">
        <f t="shared" si="0"/>
        <v>341154647.05999917</v>
      </c>
    </row>
    <row r="46" spans="1:6" s="6" customFormat="1" ht="60.75" customHeight="1" x14ac:dyDescent="0.45">
      <c r="A46" s="24">
        <v>45880</v>
      </c>
      <c r="B46" s="25" t="s">
        <v>82</v>
      </c>
      <c r="C46" s="44" t="s">
        <v>83</v>
      </c>
      <c r="D46" s="26"/>
      <c r="E46" s="27">
        <v>1500</v>
      </c>
      <c r="F46" s="55">
        <f t="shared" si="0"/>
        <v>341153147.05999917</v>
      </c>
    </row>
    <row r="47" spans="1:6" s="6" customFormat="1" ht="53.25" customHeight="1" x14ac:dyDescent="0.45">
      <c r="A47" s="24">
        <v>45880</v>
      </c>
      <c r="B47" s="25" t="s">
        <v>84</v>
      </c>
      <c r="C47" s="44" t="s">
        <v>85</v>
      </c>
      <c r="D47" s="26"/>
      <c r="E47" s="27">
        <v>3850</v>
      </c>
      <c r="F47" s="55">
        <f t="shared" si="0"/>
        <v>341149297.05999917</v>
      </c>
    </row>
    <row r="48" spans="1:6" s="6" customFormat="1" ht="53.25" customHeight="1" x14ac:dyDescent="0.45">
      <c r="A48" s="24">
        <v>45880</v>
      </c>
      <c r="B48" s="25" t="s">
        <v>86</v>
      </c>
      <c r="C48" s="44" t="s">
        <v>22</v>
      </c>
      <c r="D48" s="26"/>
      <c r="E48" s="27">
        <v>5085</v>
      </c>
      <c r="F48" s="55">
        <f t="shared" si="0"/>
        <v>341144212.05999917</v>
      </c>
    </row>
    <row r="49" spans="1:6" s="6" customFormat="1" ht="53.25" customHeight="1" x14ac:dyDescent="0.45">
      <c r="A49" s="24">
        <v>45880</v>
      </c>
      <c r="B49" s="25" t="s">
        <v>87</v>
      </c>
      <c r="C49" s="44" t="s">
        <v>88</v>
      </c>
      <c r="D49" s="26"/>
      <c r="E49" s="27">
        <v>8640</v>
      </c>
      <c r="F49" s="55">
        <f t="shared" si="0"/>
        <v>341135572.05999917</v>
      </c>
    </row>
    <row r="50" spans="1:6" s="6" customFormat="1" ht="53.25" customHeight="1" x14ac:dyDescent="0.45">
      <c r="A50" s="24">
        <v>45880</v>
      </c>
      <c r="B50" s="25" t="s">
        <v>89</v>
      </c>
      <c r="C50" s="44" t="s">
        <v>90</v>
      </c>
      <c r="D50" s="26"/>
      <c r="E50" s="27">
        <v>150290</v>
      </c>
      <c r="F50" s="55">
        <f t="shared" si="0"/>
        <v>340985282.05999917</v>
      </c>
    </row>
    <row r="51" spans="1:6" s="6" customFormat="1" ht="53.25" customHeight="1" x14ac:dyDescent="0.45">
      <c r="A51" s="24">
        <v>45880</v>
      </c>
      <c r="B51" s="25" t="s">
        <v>91</v>
      </c>
      <c r="C51" s="44" t="s">
        <v>92</v>
      </c>
      <c r="D51" s="26"/>
      <c r="E51" s="27">
        <v>236186.29</v>
      </c>
      <c r="F51" s="55">
        <f t="shared" si="0"/>
        <v>340749095.76999915</v>
      </c>
    </row>
    <row r="52" spans="1:6" s="6" customFormat="1" ht="53.25" customHeight="1" x14ac:dyDescent="0.45">
      <c r="A52" s="24">
        <v>45881</v>
      </c>
      <c r="B52" s="25" t="s">
        <v>93</v>
      </c>
      <c r="C52" s="44" t="s">
        <v>25</v>
      </c>
      <c r="D52" s="26"/>
      <c r="E52" s="27">
        <v>408592.18</v>
      </c>
      <c r="F52" s="55">
        <f t="shared" si="0"/>
        <v>340340503.58999914</v>
      </c>
    </row>
    <row r="53" spans="1:6" s="6" customFormat="1" ht="53.25" customHeight="1" x14ac:dyDescent="0.45">
      <c r="A53" s="24">
        <v>45881</v>
      </c>
      <c r="B53" s="25" t="s">
        <v>94</v>
      </c>
      <c r="C53" s="44" t="s">
        <v>95</v>
      </c>
      <c r="D53" s="26"/>
      <c r="E53" s="27">
        <v>588714.15</v>
      </c>
      <c r="F53" s="55">
        <f t="shared" si="0"/>
        <v>339751789.43999916</v>
      </c>
    </row>
    <row r="54" spans="1:6" s="6" customFormat="1" ht="53.25" customHeight="1" x14ac:dyDescent="0.45">
      <c r="A54" s="24">
        <v>45881</v>
      </c>
      <c r="B54" s="25" t="s">
        <v>96</v>
      </c>
      <c r="C54" s="44" t="s">
        <v>31</v>
      </c>
      <c r="D54" s="26"/>
      <c r="E54" s="27">
        <v>14125</v>
      </c>
      <c r="F54" s="55">
        <f t="shared" si="0"/>
        <v>339737664.43999916</v>
      </c>
    </row>
    <row r="55" spans="1:6" s="6" customFormat="1" ht="53.25" customHeight="1" x14ac:dyDescent="0.45">
      <c r="A55" s="24">
        <v>45881</v>
      </c>
      <c r="B55" s="25" t="s">
        <v>97</v>
      </c>
      <c r="C55" s="44" t="s">
        <v>98</v>
      </c>
      <c r="D55" s="26"/>
      <c r="E55" s="49">
        <v>18525</v>
      </c>
      <c r="F55" s="55">
        <f t="shared" si="0"/>
        <v>339719139.43999916</v>
      </c>
    </row>
    <row r="56" spans="1:6" s="6" customFormat="1" ht="53.25" customHeight="1" x14ac:dyDescent="0.45">
      <c r="A56" s="24">
        <v>45881</v>
      </c>
      <c r="B56" s="25" t="s">
        <v>99</v>
      </c>
      <c r="C56" s="44" t="s">
        <v>100</v>
      </c>
      <c r="D56" s="26"/>
      <c r="E56" s="27">
        <v>22882.5</v>
      </c>
      <c r="F56" s="55">
        <f t="shared" si="0"/>
        <v>339696256.93999916</v>
      </c>
    </row>
    <row r="57" spans="1:6" s="6" customFormat="1" ht="53.25" customHeight="1" x14ac:dyDescent="0.45">
      <c r="A57" s="24">
        <v>45881</v>
      </c>
      <c r="B57" s="25" t="s">
        <v>101</v>
      </c>
      <c r="C57" s="44" t="s">
        <v>102</v>
      </c>
      <c r="D57" s="26"/>
      <c r="E57" s="27">
        <v>146692.63</v>
      </c>
      <c r="F57" s="55">
        <f t="shared" si="0"/>
        <v>339549564.30999917</v>
      </c>
    </row>
    <row r="58" spans="1:6" s="6" customFormat="1" ht="63.75" customHeight="1" x14ac:dyDescent="0.45">
      <c r="A58" s="24">
        <v>45881</v>
      </c>
      <c r="B58" s="25" t="s">
        <v>103</v>
      </c>
      <c r="C58" s="44" t="s">
        <v>104</v>
      </c>
      <c r="D58" s="26"/>
      <c r="E58" s="27">
        <v>10350</v>
      </c>
      <c r="F58" s="55">
        <f t="shared" si="0"/>
        <v>339539214.30999917</v>
      </c>
    </row>
    <row r="59" spans="1:6" s="6" customFormat="1" ht="53.25" customHeight="1" x14ac:dyDescent="0.45">
      <c r="A59" s="24">
        <v>45882</v>
      </c>
      <c r="B59" s="25"/>
      <c r="C59" s="44" t="s">
        <v>105</v>
      </c>
      <c r="D59" s="26">
        <v>114541.96</v>
      </c>
      <c r="E59" s="27"/>
      <c r="F59" s="55">
        <f t="shared" si="0"/>
        <v>339653756.26999915</v>
      </c>
    </row>
    <row r="60" spans="1:6" s="6" customFormat="1" ht="60.75" customHeight="1" x14ac:dyDescent="0.45">
      <c r="A60" s="24">
        <v>45882</v>
      </c>
      <c r="B60" s="25" t="s">
        <v>106</v>
      </c>
      <c r="C60" s="44" t="s">
        <v>107</v>
      </c>
      <c r="D60" s="26"/>
      <c r="E60" s="27">
        <v>67500</v>
      </c>
      <c r="F60" s="55">
        <f t="shared" si="0"/>
        <v>339586256.26999915</v>
      </c>
    </row>
    <row r="61" spans="1:6" s="6" customFormat="1" ht="95.25" customHeight="1" x14ac:dyDescent="0.45">
      <c r="A61" s="24">
        <v>45882</v>
      </c>
      <c r="B61" s="25" t="s">
        <v>108</v>
      </c>
      <c r="C61" s="44" t="s">
        <v>109</v>
      </c>
      <c r="D61" s="26"/>
      <c r="E61" s="27">
        <v>32992.06</v>
      </c>
      <c r="F61" s="55">
        <f t="shared" si="0"/>
        <v>339553264.20999914</v>
      </c>
    </row>
    <row r="62" spans="1:6" s="6" customFormat="1" ht="65.25" customHeight="1" x14ac:dyDescent="0.45">
      <c r="A62" s="24">
        <v>45882</v>
      </c>
      <c r="B62" s="25"/>
      <c r="C62" s="44" t="s">
        <v>110</v>
      </c>
      <c r="D62" s="26">
        <v>79241204.099999994</v>
      </c>
      <c r="E62" s="27"/>
      <c r="F62" s="55">
        <f t="shared" si="0"/>
        <v>418794468.30999911</v>
      </c>
    </row>
    <row r="63" spans="1:6" s="6" customFormat="1" ht="65.25" customHeight="1" x14ac:dyDescent="0.45">
      <c r="A63" s="24">
        <v>45883</v>
      </c>
      <c r="B63" s="25" t="s">
        <v>111</v>
      </c>
      <c r="C63" s="44" t="s">
        <v>112</v>
      </c>
      <c r="D63" s="26"/>
      <c r="E63" s="27">
        <v>1700</v>
      </c>
      <c r="F63" s="55">
        <f t="shared" si="0"/>
        <v>418792768.30999911</v>
      </c>
    </row>
    <row r="64" spans="1:6" s="6" customFormat="1" ht="65.25" customHeight="1" x14ac:dyDescent="0.45">
      <c r="A64" s="24">
        <v>45883</v>
      </c>
      <c r="B64" s="25" t="s">
        <v>113</v>
      </c>
      <c r="C64" s="44" t="s">
        <v>114</v>
      </c>
      <c r="D64" s="26"/>
      <c r="E64" s="27">
        <v>4500</v>
      </c>
      <c r="F64" s="55">
        <f t="shared" si="0"/>
        <v>418788268.30999911</v>
      </c>
    </row>
    <row r="65" spans="1:6" s="6" customFormat="1" ht="65.25" customHeight="1" x14ac:dyDescent="0.45">
      <c r="A65" s="24">
        <v>45883</v>
      </c>
      <c r="B65" s="25" t="s">
        <v>115</v>
      </c>
      <c r="C65" s="44" t="s">
        <v>116</v>
      </c>
      <c r="D65" s="26"/>
      <c r="E65" s="27">
        <v>405873.57</v>
      </c>
      <c r="F65" s="55">
        <f t="shared" si="0"/>
        <v>418382394.73999912</v>
      </c>
    </row>
    <row r="66" spans="1:6" s="6" customFormat="1" ht="65.25" customHeight="1" x14ac:dyDescent="0.45">
      <c r="A66" s="24">
        <v>45883</v>
      </c>
      <c r="B66" s="25" t="s">
        <v>117</v>
      </c>
      <c r="C66" s="44" t="s">
        <v>118</v>
      </c>
      <c r="D66" s="26"/>
      <c r="E66" s="26">
        <v>64999.86</v>
      </c>
      <c r="F66" s="55">
        <f t="shared" si="0"/>
        <v>418317394.8799991</v>
      </c>
    </row>
    <row r="67" spans="1:6" s="6" customFormat="1" ht="65.25" customHeight="1" x14ac:dyDescent="0.45">
      <c r="A67" s="24">
        <v>45884</v>
      </c>
      <c r="B67" s="25" t="s">
        <v>119</v>
      </c>
      <c r="C67" s="44" t="s">
        <v>120</v>
      </c>
      <c r="D67" s="52"/>
      <c r="E67" s="26">
        <v>5085</v>
      </c>
      <c r="F67" s="55">
        <f t="shared" si="0"/>
        <v>418312309.8799991</v>
      </c>
    </row>
    <row r="68" spans="1:6" s="6" customFormat="1" ht="65.25" customHeight="1" x14ac:dyDescent="0.45">
      <c r="A68" s="24">
        <v>45884</v>
      </c>
      <c r="B68" s="25" t="s">
        <v>121</v>
      </c>
      <c r="C68" s="44" t="s">
        <v>100</v>
      </c>
      <c r="D68" s="52"/>
      <c r="E68" s="26">
        <v>182156</v>
      </c>
      <c r="F68" s="55">
        <f t="shared" si="0"/>
        <v>418130153.8799991</v>
      </c>
    </row>
    <row r="69" spans="1:6" s="6" customFormat="1" ht="65.25" customHeight="1" x14ac:dyDescent="0.45">
      <c r="A69" s="24">
        <v>45884</v>
      </c>
      <c r="B69" s="25" t="s">
        <v>122</v>
      </c>
      <c r="C69" s="44" t="s">
        <v>123</v>
      </c>
      <c r="D69" s="52"/>
      <c r="E69" s="26">
        <v>968184</v>
      </c>
      <c r="F69" s="55">
        <f t="shared" si="0"/>
        <v>417161969.8799991</v>
      </c>
    </row>
    <row r="70" spans="1:6" s="6" customFormat="1" ht="65.25" customHeight="1" x14ac:dyDescent="0.45">
      <c r="A70" s="24">
        <v>45884</v>
      </c>
      <c r="B70" s="25" t="s">
        <v>124</v>
      </c>
      <c r="C70" s="44" t="s">
        <v>125</v>
      </c>
      <c r="D70" s="52"/>
      <c r="E70" s="26">
        <v>3000</v>
      </c>
      <c r="F70" s="55">
        <f t="shared" si="0"/>
        <v>417158969.8799991</v>
      </c>
    </row>
    <row r="71" spans="1:6" s="6" customFormat="1" ht="65.25" customHeight="1" x14ac:dyDescent="0.45">
      <c r="A71" s="24">
        <v>45888</v>
      </c>
      <c r="B71" s="25" t="s">
        <v>187</v>
      </c>
      <c r="C71" s="44" t="s">
        <v>33</v>
      </c>
      <c r="D71" s="52"/>
      <c r="E71" s="26">
        <v>70000</v>
      </c>
      <c r="F71" s="55">
        <f t="shared" si="0"/>
        <v>417088969.8799991</v>
      </c>
    </row>
    <row r="72" spans="1:6" s="6" customFormat="1" ht="65.25" customHeight="1" x14ac:dyDescent="0.45">
      <c r="A72" s="24">
        <v>45888</v>
      </c>
      <c r="B72" s="25" t="s">
        <v>126</v>
      </c>
      <c r="C72" s="44" t="s">
        <v>127</v>
      </c>
      <c r="D72" s="52"/>
      <c r="E72" s="26">
        <v>1700000</v>
      </c>
      <c r="F72" s="55">
        <f t="shared" si="0"/>
        <v>415388969.8799991</v>
      </c>
    </row>
    <row r="73" spans="1:6" s="6" customFormat="1" ht="65.25" customHeight="1" x14ac:dyDescent="0.45">
      <c r="A73" s="24">
        <v>45888</v>
      </c>
      <c r="B73" s="25" t="s">
        <v>128</v>
      </c>
      <c r="C73" s="44" t="s">
        <v>129</v>
      </c>
      <c r="D73" s="52"/>
      <c r="E73" s="26">
        <v>28728.81</v>
      </c>
      <c r="F73" s="55">
        <f t="shared" si="0"/>
        <v>415360241.0699991</v>
      </c>
    </row>
    <row r="74" spans="1:6" s="6" customFormat="1" ht="65.25" customHeight="1" x14ac:dyDescent="0.45">
      <c r="A74" s="24">
        <v>45888</v>
      </c>
      <c r="B74" s="25" t="s">
        <v>130</v>
      </c>
      <c r="C74" s="44" t="s">
        <v>75</v>
      </c>
      <c r="D74" s="26"/>
      <c r="E74" s="27">
        <v>53757.82</v>
      </c>
      <c r="F74" s="55">
        <f t="shared" si="0"/>
        <v>415306483.24999911</v>
      </c>
    </row>
    <row r="75" spans="1:6" s="6" customFormat="1" ht="59.25" customHeight="1" x14ac:dyDescent="0.45">
      <c r="A75" s="24">
        <v>45889</v>
      </c>
      <c r="B75" s="25" t="s">
        <v>131</v>
      </c>
      <c r="C75" s="44" t="s">
        <v>132</v>
      </c>
      <c r="D75" s="26"/>
      <c r="E75" s="27">
        <v>6000</v>
      </c>
      <c r="F75" s="55">
        <f t="shared" si="0"/>
        <v>415300483.24999911</v>
      </c>
    </row>
    <row r="76" spans="1:6" s="6" customFormat="1" ht="59.25" customHeight="1" x14ac:dyDescent="0.45">
      <c r="A76" s="24">
        <v>45889</v>
      </c>
      <c r="B76" s="25" t="s">
        <v>133</v>
      </c>
      <c r="C76" s="44" t="s">
        <v>134</v>
      </c>
      <c r="D76" s="26"/>
      <c r="E76" s="27">
        <v>3505779.12</v>
      </c>
      <c r="F76" s="55">
        <f t="shared" si="0"/>
        <v>411794704.1299991</v>
      </c>
    </row>
    <row r="77" spans="1:6" s="6" customFormat="1" ht="59.25" customHeight="1" x14ac:dyDescent="0.45">
      <c r="A77" s="24">
        <v>45889</v>
      </c>
      <c r="B77" s="25" t="s">
        <v>135</v>
      </c>
      <c r="C77" s="44" t="s">
        <v>136</v>
      </c>
      <c r="D77" s="26"/>
      <c r="E77" s="27">
        <v>282906.25</v>
      </c>
      <c r="F77" s="55">
        <f t="shared" si="0"/>
        <v>411511797.8799991</v>
      </c>
    </row>
    <row r="78" spans="1:6" s="50" customFormat="1" ht="59.25" customHeight="1" x14ac:dyDescent="0.45">
      <c r="A78" s="45">
        <v>45889</v>
      </c>
      <c r="B78" s="46" t="s">
        <v>137</v>
      </c>
      <c r="C78" s="47" t="s">
        <v>138</v>
      </c>
      <c r="D78" s="48"/>
      <c r="E78" s="49">
        <v>57000</v>
      </c>
      <c r="F78" s="55">
        <f t="shared" si="0"/>
        <v>411454797.8799991</v>
      </c>
    </row>
    <row r="79" spans="1:6" s="6" customFormat="1" ht="59.25" customHeight="1" x14ac:dyDescent="0.45">
      <c r="A79" s="24">
        <v>45889</v>
      </c>
      <c r="B79" s="25" t="s">
        <v>139</v>
      </c>
      <c r="C79" s="44" t="s">
        <v>140</v>
      </c>
      <c r="D79" s="26"/>
      <c r="E79" s="27">
        <v>70000</v>
      </c>
      <c r="F79" s="55">
        <f t="shared" si="0"/>
        <v>411384797.8799991</v>
      </c>
    </row>
    <row r="80" spans="1:6" s="6" customFormat="1" ht="59.25" customHeight="1" x14ac:dyDescent="0.45">
      <c r="A80" s="24">
        <v>45889</v>
      </c>
      <c r="B80" s="25" t="s">
        <v>141</v>
      </c>
      <c r="C80" s="44" t="s">
        <v>142</v>
      </c>
      <c r="D80" s="26"/>
      <c r="E80" s="27">
        <v>45000</v>
      </c>
      <c r="F80" s="55">
        <f t="shared" si="0"/>
        <v>411339797.8799991</v>
      </c>
    </row>
    <row r="81" spans="1:6" s="6" customFormat="1" ht="65.25" customHeight="1" x14ac:dyDescent="0.45">
      <c r="A81" s="24">
        <v>45889</v>
      </c>
      <c r="B81" s="25" t="s">
        <v>143</v>
      </c>
      <c r="C81" s="44" t="s">
        <v>144</v>
      </c>
      <c r="D81" s="26"/>
      <c r="E81" s="27">
        <v>25467572.489999998</v>
      </c>
      <c r="F81" s="55">
        <f t="shared" si="0"/>
        <v>385872225.38999909</v>
      </c>
    </row>
    <row r="82" spans="1:6" s="6" customFormat="1" ht="65.25" customHeight="1" x14ac:dyDescent="0.45">
      <c r="A82" s="24">
        <v>45889</v>
      </c>
      <c r="B82" s="25" t="s">
        <v>145</v>
      </c>
      <c r="C82" s="44" t="s">
        <v>191</v>
      </c>
      <c r="D82" s="26"/>
      <c r="E82" s="27">
        <v>9500</v>
      </c>
      <c r="F82" s="55">
        <f t="shared" si="0"/>
        <v>385862725.38999909</v>
      </c>
    </row>
    <row r="83" spans="1:6" s="6" customFormat="1" ht="65.25" customHeight="1" x14ac:dyDescent="0.45">
      <c r="A83" s="24">
        <v>45890</v>
      </c>
      <c r="B83" s="25" t="s">
        <v>146</v>
      </c>
      <c r="C83" s="44" t="s">
        <v>147</v>
      </c>
      <c r="D83" s="26"/>
      <c r="E83" s="27">
        <v>114000</v>
      </c>
      <c r="F83" s="55">
        <f t="shared" si="0"/>
        <v>385748725.38999909</v>
      </c>
    </row>
    <row r="84" spans="1:6" s="6" customFormat="1" ht="65.25" customHeight="1" x14ac:dyDescent="0.45">
      <c r="A84" s="24">
        <v>45890</v>
      </c>
      <c r="B84" s="25" t="s">
        <v>148</v>
      </c>
      <c r="C84" s="44" t="s">
        <v>149</v>
      </c>
      <c r="D84" s="26"/>
      <c r="E84" s="27">
        <v>103041.28</v>
      </c>
      <c r="F84" s="55">
        <f t="shared" si="0"/>
        <v>385645684.10999912</v>
      </c>
    </row>
    <row r="85" spans="1:6" s="6" customFormat="1" ht="65.25" customHeight="1" x14ac:dyDescent="0.45">
      <c r="A85" s="24">
        <v>45890</v>
      </c>
      <c r="B85" s="25" t="s">
        <v>150</v>
      </c>
      <c r="C85" s="44" t="s">
        <v>151</v>
      </c>
      <c r="D85" s="26"/>
      <c r="E85" s="27">
        <v>1717800</v>
      </c>
      <c r="F85" s="55">
        <f t="shared" ref="F85:F106" si="1">F84-E85+D85</f>
        <v>383927884.10999912</v>
      </c>
    </row>
    <row r="86" spans="1:6" s="6" customFormat="1" ht="57.75" customHeight="1" x14ac:dyDescent="0.45">
      <c r="A86" s="24">
        <v>45891</v>
      </c>
      <c r="B86" s="25" t="s">
        <v>152</v>
      </c>
      <c r="C86" s="44" t="s">
        <v>29</v>
      </c>
      <c r="D86" s="26"/>
      <c r="E86" s="27">
        <v>20573.509999999998</v>
      </c>
      <c r="F86" s="55">
        <f t="shared" si="1"/>
        <v>383907310.59999913</v>
      </c>
    </row>
    <row r="87" spans="1:6" s="6" customFormat="1" ht="65.25" customHeight="1" x14ac:dyDescent="0.45">
      <c r="A87" s="24">
        <v>45891</v>
      </c>
      <c r="B87" s="25" t="s">
        <v>153</v>
      </c>
      <c r="C87" s="44" t="s">
        <v>32</v>
      </c>
      <c r="D87" s="26"/>
      <c r="E87" s="27">
        <v>8820</v>
      </c>
      <c r="F87" s="55">
        <f t="shared" si="1"/>
        <v>383898490.59999913</v>
      </c>
    </row>
    <row r="88" spans="1:6" s="6" customFormat="1" ht="65.25" customHeight="1" x14ac:dyDescent="0.45">
      <c r="A88" s="24">
        <v>45891</v>
      </c>
      <c r="B88" s="25" t="s">
        <v>154</v>
      </c>
      <c r="C88" s="44" t="s">
        <v>155</v>
      </c>
      <c r="D88" s="26"/>
      <c r="E88" s="27">
        <v>25635.7</v>
      </c>
      <c r="F88" s="55">
        <f t="shared" si="1"/>
        <v>383872854.89999914</v>
      </c>
    </row>
    <row r="89" spans="1:6" s="6" customFormat="1" ht="65.25" customHeight="1" x14ac:dyDescent="0.45">
      <c r="A89" s="24">
        <v>45891</v>
      </c>
      <c r="B89" s="25" t="s">
        <v>156</v>
      </c>
      <c r="C89" s="44" t="s">
        <v>26</v>
      </c>
      <c r="D89" s="26"/>
      <c r="E89" s="27">
        <v>6320.66</v>
      </c>
      <c r="F89" s="55">
        <f t="shared" si="1"/>
        <v>383866534.23999912</v>
      </c>
    </row>
    <row r="90" spans="1:6" s="6" customFormat="1" ht="65.25" customHeight="1" x14ac:dyDescent="0.45">
      <c r="A90" s="24">
        <v>45894</v>
      </c>
      <c r="B90" s="25" t="s">
        <v>188</v>
      </c>
      <c r="C90" s="44" t="s">
        <v>182</v>
      </c>
      <c r="D90" s="26"/>
      <c r="E90" s="27">
        <v>143759.35999999999</v>
      </c>
      <c r="F90" s="55">
        <f t="shared" si="1"/>
        <v>383722774.8799991</v>
      </c>
    </row>
    <row r="91" spans="1:6" s="6" customFormat="1" ht="65.25" customHeight="1" x14ac:dyDescent="0.45">
      <c r="A91" s="24">
        <v>45894</v>
      </c>
      <c r="B91" s="25" t="s">
        <v>157</v>
      </c>
      <c r="C91" s="44" t="s">
        <v>158</v>
      </c>
      <c r="D91" s="26"/>
      <c r="E91" s="27">
        <v>3677771.93</v>
      </c>
      <c r="F91" s="55">
        <f t="shared" si="1"/>
        <v>380045002.94999909</v>
      </c>
    </row>
    <row r="92" spans="1:6" s="6" customFormat="1" ht="65.25" customHeight="1" x14ac:dyDescent="0.45">
      <c r="A92" s="24">
        <v>45894</v>
      </c>
      <c r="B92" s="25" t="s">
        <v>159</v>
      </c>
      <c r="C92" s="44" t="s">
        <v>160</v>
      </c>
      <c r="D92" s="26"/>
      <c r="E92" s="27">
        <v>111780</v>
      </c>
      <c r="F92" s="55">
        <f t="shared" si="1"/>
        <v>379933222.94999909</v>
      </c>
    </row>
    <row r="93" spans="1:6" s="6" customFormat="1" ht="65.25" customHeight="1" x14ac:dyDescent="0.45">
      <c r="A93" s="24">
        <v>45894</v>
      </c>
      <c r="B93" s="25" t="s">
        <v>161</v>
      </c>
      <c r="C93" s="44" t="s">
        <v>162</v>
      </c>
      <c r="D93" s="52"/>
      <c r="E93" s="26">
        <v>2150</v>
      </c>
      <c r="F93" s="55">
        <f t="shared" si="1"/>
        <v>379931072.94999909</v>
      </c>
    </row>
    <row r="94" spans="1:6" s="6" customFormat="1" ht="65.25" customHeight="1" x14ac:dyDescent="0.45">
      <c r="A94" s="24">
        <v>45895</v>
      </c>
      <c r="B94" s="25" t="s">
        <v>189</v>
      </c>
      <c r="C94" s="44" t="s">
        <v>34</v>
      </c>
      <c r="D94" s="52"/>
      <c r="E94" s="26">
        <v>15000</v>
      </c>
      <c r="F94" s="55">
        <f t="shared" si="1"/>
        <v>379916072.94999909</v>
      </c>
    </row>
    <row r="95" spans="1:6" s="6" customFormat="1" ht="65.25" customHeight="1" x14ac:dyDescent="0.45">
      <c r="A95" s="24">
        <v>45895</v>
      </c>
      <c r="B95" s="25" t="s">
        <v>163</v>
      </c>
      <c r="C95" s="44" t="s">
        <v>164</v>
      </c>
      <c r="D95" s="52"/>
      <c r="E95" s="26">
        <v>6801887.6399999997</v>
      </c>
      <c r="F95" s="55">
        <f t="shared" si="1"/>
        <v>373114185.30999911</v>
      </c>
    </row>
    <row r="96" spans="1:6" s="6" customFormat="1" ht="65.25" customHeight="1" x14ac:dyDescent="0.45">
      <c r="A96" s="24">
        <v>45896</v>
      </c>
      <c r="B96" s="25" t="s">
        <v>165</v>
      </c>
      <c r="C96" s="44" t="s">
        <v>28</v>
      </c>
      <c r="D96" s="52"/>
      <c r="E96" s="26">
        <v>62355</v>
      </c>
      <c r="F96" s="55">
        <f t="shared" si="1"/>
        <v>373051830.30999911</v>
      </c>
    </row>
    <row r="97" spans="1:8" s="6" customFormat="1" ht="65.25" customHeight="1" x14ac:dyDescent="0.45">
      <c r="A97" s="24">
        <v>45896</v>
      </c>
      <c r="B97" s="25" t="s">
        <v>166</v>
      </c>
      <c r="C97" s="44" t="s">
        <v>30</v>
      </c>
      <c r="D97" s="52"/>
      <c r="E97" s="26">
        <v>92394</v>
      </c>
      <c r="F97" s="55">
        <f t="shared" si="1"/>
        <v>372959436.30999911</v>
      </c>
    </row>
    <row r="98" spans="1:8" s="6" customFormat="1" ht="65.25" customHeight="1" x14ac:dyDescent="0.45">
      <c r="A98" s="24">
        <v>45897</v>
      </c>
      <c r="B98" s="25" t="s">
        <v>167</v>
      </c>
      <c r="C98" s="44" t="s">
        <v>168</v>
      </c>
      <c r="D98" s="26"/>
      <c r="E98" s="27">
        <v>126693.54</v>
      </c>
      <c r="F98" s="55">
        <f t="shared" si="1"/>
        <v>372832742.76999909</v>
      </c>
    </row>
    <row r="99" spans="1:8" s="6" customFormat="1" ht="65.25" customHeight="1" x14ac:dyDescent="0.45">
      <c r="A99" s="24">
        <v>45897</v>
      </c>
      <c r="B99" s="25" t="s">
        <v>169</v>
      </c>
      <c r="C99" s="44" t="s">
        <v>170</v>
      </c>
      <c r="D99" s="26"/>
      <c r="E99" s="27">
        <v>16500</v>
      </c>
      <c r="F99" s="55">
        <f t="shared" si="1"/>
        <v>372816242.76999909</v>
      </c>
    </row>
    <row r="100" spans="1:8" s="6" customFormat="1" ht="65.25" customHeight="1" x14ac:dyDescent="0.45">
      <c r="A100" s="24">
        <v>45897</v>
      </c>
      <c r="B100" s="25" t="s">
        <v>171</v>
      </c>
      <c r="C100" s="44" t="s">
        <v>172</v>
      </c>
      <c r="D100" s="52"/>
      <c r="E100" s="26">
        <v>6250</v>
      </c>
      <c r="F100" s="55">
        <f t="shared" si="1"/>
        <v>372809992.76999909</v>
      </c>
    </row>
    <row r="101" spans="1:8" s="6" customFormat="1" ht="80.25" customHeight="1" x14ac:dyDescent="0.45">
      <c r="A101" s="24">
        <v>45897</v>
      </c>
      <c r="B101" s="25" t="s">
        <v>173</v>
      </c>
      <c r="C101" s="44" t="s">
        <v>174</v>
      </c>
      <c r="D101" s="26"/>
      <c r="E101" s="27">
        <v>9000</v>
      </c>
      <c r="F101" s="55">
        <f t="shared" si="1"/>
        <v>372800992.76999909</v>
      </c>
    </row>
    <row r="102" spans="1:8" s="6" customFormat="1" ht="65.25" customHeight="1" x14ac:dyDescent="0.45">
      <c r="A102" s="24">
        <v>45897</v>
      </c>
      <c r="B102" s="25" t="s">
        <v>175</v>
      </c>
      <c r="C102" s="44" t="s">
        <v>176</v>
      </c>
      <c r="D102" s="26"/>
      <c r="E102" s="27">
        <v>14962.5</v>
      </c>
      <c r="F102" s="55">
        <f t="shared" si="1"/>
        <v>372786030.26999909</v>
      </c>
    </row>
    <row r="103" spans="1:8" s="6" customFormat="1" ht="65.25" customHeight="1" x14ac:dyDescent="0.45">
      <c r="A103" s="24">
        <v>45897</v>
      </c>
      <c r="B103" s="25" t="s">
        <v>177</v>
      </c>
      <c r="C103" s="44" t="s">
        <v>23</v>
      </c>
      <c r="D103" s="26"/>
      <c r="E103" s="27">
        <v>28341.37</v>
      </c>
      <c r="F103" s="55">
        <f t="shared" si="1"/>
        <v>372757688.89999908</v>
      </c>
    </row>
    <row r="104" spans="1:8" s="6" customFormat="1" ht="65.25" customHeight="1" x14ac:dyDescent="0.45">
      <c r="A104" s="24">
        <v>45897</v>
      </c>
      <c r="B104" s="25" t="s">
        <v>178</v>
      </c>
      <c r="C104" s="44" t="s">
        <v>92</v>
      </c>
      <c r="D104" s="26"/>
      <c r="E104" s="27">
        <v>171575.81</v>
      </c>
      <c r="F104" s="55">
        <f t="shared" si="1"/>
        <v>372586113.08999908</v>
      </c>
    </row>
    <row r="105" spans="1:8" s="6" customFormat="1" ht="65.25" customHeight="1" x14ac:dyDescent="0.45">
      <c r="A105" s="24">
        <v>45897</v>
      </c>
      <c r="B105" s="25" t="s">
        <v>179</v>
      </c>
      <c r="C105" s="44" t="s">
        <v>180</v>
      </c>
      <c r="D105" s="26"/>
      <c r="E105" s="27">
        <v>2150</v>
      </c>
      <c r="F105" s="55">
        <f t="shared" si="1"/>
        <v>372583963.08999908</v>
      </c>
    </row>
    <row r="106" spans="1:8" s="50" customFormat="1" ht="59.25" customHeight="1" x14ac:dyDescent="0.45">
      <c r="A106" s="45">
        <v>45898</v>
      </c>
      <c r="B106" s="46"/>
      <c r="C106" s="47" t="s">
        <v>35</v>
      </c>
      <c r="D106" s="48"/>
      <c r="E106" s="49">
        <v>70394.499999999985</v>
      </c>
      <c r="F106" s="55">
        <f t="shared" si="1"/>
        <v>372513568.58999908</v>
      </c>
      <c r="G106" s="55"/>
      <c r="H106" s="55"/>
    </row>
    <row r="107" spans="1:8" s="22" customFormat="1" ht="65.25" customHeight="1" x14ac:dyDescent="0.45">
      <c r="A107" s="33"/>
      <c r="B107" s="33"/>
      <c r="C107" s="33"/>
      <c r="D107" s="34">
        <f>SUM(D14:D105)</f>
        <v>79381806.949999988</v>
      </c>
      <c r="E107" s="34">
        <f>SUM(E14:E106)</f>
        <v>61731356.319999993</v>
      </c>
      <c r="F107" s="34">
        <v>372513568.58999908</v>
      </c>
      <c r="G107" s="40"/>
      <c r="H107" s="40"/>
    </row>
    <row r="108" spans="1:8" x14ac:dyDescent="0.45">
      <c r="A108" s="3"/>
      <c r="B108" s="3"/>
      <c r="C108" s="3"/>
      <c r="D108" s="53"/>
      <c r="E108" s="53"/>
    </row>
    <row r="109" spans="1:8" x14ac:dyDescent="0.45">
      <c r="A109" s="3"/>
      <c r="B109" s="3"/>
      <c r="C109" s="3"/>
      <c r="D109" s="53"/>
      <c r="E109" s="53"/>
      <c r="F109" s="54"/>
    </row>
    <row r="110" spans="1:8" x14ac:dyDescent="0.45">
      <c r="A110" s="3"/>
      <c r="B110" s="3"/>
      <c r="C110" s="3"/>
      <c r="D110" s="53"/>
      <c r="E110" s="53"/>
      <c r="F110" s="28"/>
    </row>
    <row r="111" spans="1:8" x14ac:dyDescent="0.45">
      <c r="A111" s="35" t="s">
        <v>36</v>
      </c>
      <c r="B111" s="36"/>
      <c r="C111" s="37" t="s">
        <v>10</v>
      </c>
      <c r="D111" s="43"/>
      <c r="E111" s="38" t="s">
        <v>11</v>
      </c>
      <c r="F111" s="29"/>
    </row>
    <row r="112" spans="1:8" x14ac:dyDescent="0.45">
      <c r="A112" s="31" t="s">
        <v>20</v>
      </c>
      <c r="B112" s="32"/>
      <c r="C112" s="39" t="s">
        <v>12</v>
      </c>
      <c r="D112" s="43"/>
      <c r="E112" s="40" t="s">
        <v>13</v>
      </c>
      <c r="F112" s="29"/>
    </row>
    <row r="113" spans="1:6" x14ac:dyDescent="0.45">
      <c r="A113" s="41" t="s">
        <v>14</v>
      </c>
      <c r="B113" s="32"/>
      <c r="C113" s="39" t="s">
        <v>19</v>
      </c>
      <c r="D113" s="30"/>
      <c r="E113" s="42" t="s">
        <v>15</v>
      </c>
      <c r="F113" s="29"/>
    </row>
  </sheetData>
  <autoFilter ref="A12:G107"/>
  <mergeCells count="6">
    <mergeCell ref="A11:E11"/>
    <mergeCell ref="A6:F6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scale="32" fitToHeight="0"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 2025</vt:lpstr>
      <vt:lpstr>'Julio  2025'!Área_de_impresión</vt:lpstr>
      <vt:lpstr>'Julio 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 S. Ameye Perez</dc:creator>
  <cp:lastModifiedBy>Dilannia Yinet Taveras Nunez</cp:lastModifiedBy>
  <cp:lastPrinted>2025-08-05T19:16:29Z</cp:lastPrinted>
  <dcterms:created xsi:type="dcterms:W3CDTF">2024-01-08T18:48:59Z</dcterms:created>
  <dcterms:modified xsi:type="dcterms:W3CDTF">2025-09-05T13:52:54Z</dcterms:modified>
</cp:coreProperties>
</file>