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PROVEEDORES 2025\01-ENERO 2025\"/>
    </mc:Choice>
  </mc:AlternateContent>
  <bookViews>
    <workbookView xWindow="0" yWindow="0" windowWidth="28800" windowHeight="11475"/>
  </bookViews>
  <sheets>
    <sheet name="PAGOS PROVEEDORES" sheetId="1" r:id="rId1"/>
    <sheet name="Hoja1" sheetId="2" r:id="rId2"/>
  </sheets>
  <definedNames>
    <definedName name="_xlnm.Print_Area" localSheetId="0">'PAGOS PROVEEDORES'!$A$2:$J$83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C30" i="2"/>
  <c r="B30" i="2"/>
  <c r="B79" i="2"/>
  <c r="H64" i="1"/>
  <c r="F64" i="1" l="1"/>
  <c r="C40" i="2"/>
  <c r="B40" i="2"/>
  <c r="C50" i="2" l="1"/>
  <c r="C82" i="2" l="1"/>
  <c r="C86" i="2" s="1"/>
  <c r="I64" i="1" l="1"/>
  <c r="B50" i="2" l="1"/>
  <c r="B82" i="2" s="1"/>
  <c r="B86" i="2" s="1"/>
</calcChain>
</file>

<file path=xl/sharedStrings.xml><?xml version="1.0" encoding="utf-8"?>
<sst xmlns="http://schemas.openxmlformats.org/spreadsheetml/2006/main" count="297" uniqueCount="179">
  <si>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</si>
  <si>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</si>
  <si>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</si>
  <si>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</si>
  <si>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</si>
  <si>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</si>
  <si>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</si>
  <si>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</si>
  <si>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</si>
  <si>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</si>
  <si>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</si>
  <si>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</si>
  <si>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</si>
  <si>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</si>
  <si>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</si>
  <si>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</si>
  <si>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</si>
  <si>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</si>
  <si>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EDESUR DOMINICANA, S.A.</t>
  </si>
  <si>
    <t>TAINA S. AMEYE PEREZ</t>
  </si>
  <si>
    <t>FRANCISCA A. GARCIA</t>
  </si>
  <si>
    <t>ANALISTA 1</t>
  </si>
  <si>
    <t>ENCARGADA DE CONTABILIDAD</t>
  </si>
  <si>
    <t>FECHA FIN FACTURA</t>
  </si>
  <si>
    <t>HONORARIOS PROFESIONALES</t>
  </si>
  <si>
    <t>AGUA PLANETA AZUL, S.A.</t>
  </si>
  <si>
    <t>COMPLETADO</t>
  </si>
  <si>
    <t>TOTAL</t>
  </si>
  <si>
    <t>SUB-TOTAL</t>
  </si>
  <si>
    <t>CUENTAS POR PAGAR A PROVEEDORES AL 31 DE ENERO 2025</t>
  </si>
  <si>
    <t>CONSORCIO DE TARJETAS DOMINICANA, S.A.</t>
  </si>
  <si>
    <t>LUIS ERNESTO PEREZ CASANO</t>
  </si>
  <si>
    <t>EDITORA LISTIN DIARIO, S.A.</t>
  </si>
  <si>
    <t>GRUPO DIARIO LIBRE, S.A.</t>
  </si>
  <si>
    <t>NESTEVEZ SERVICIOS DE COMUNICACIONES</t>
  </si>
  <si>
    <t>MAGNA MOTORS, S.A.</t>
  </si>
  <si>
    <t>GTG INDUSTRIAL, SRL.</t>
  </si>
  <si>
    <t>EDITORA BUHO, SRL.</t>
  </si>
  <si>
    <t>ENFOQUE DIGITAL, SRL.</t>
  </si>
  <si>
    <t>HUMANO SEGUROS, S.A.</t>
  </si>
  <si>
    <t>COMPAÑÍA DOMINICANA DE TELEFONOS (FIJOS)</t>
  </si>
  <si>
    <t>COMPAÑÍA DOMINICANA DE TELEFONOS (FLOTA)</t>
  </si>
  <si>
    <t>COMPAÑÍA DOMINICANA DE TELEFONOS (TABLETS)</t>
  </si>
  <si>
    <t>AMARAM ENTERPRISE, SRL.</t>
  </si>
  <si>
    <t>LAURA ESTER SALCIE</t>
  </si>
  <si>
    <t>VIAMAR, S.A.</t>
  </si>
  <si>
    <t>ABREU FAST PRINT, SRL.</t>
  </si>
  <si>
    <t>TROVASA HAND WASH, SRL.</t>
  </si>
  <si>
    <t>PROLIMPISO, SRL.</t>
  </si>
  <si>
    <t>INVERSIONES INOGAR, SRL.</t>
  </si>
  <si>
    <t>EDENORTE DOMINICANA, S.A.</t>
  </si>
  <si>
    <t>MARISOL TOBAL</t>
  </si>
  <si>
    <t>SIMPAPEL, SRL.</t>
  </si>
  <si>
    <t>CENTRO CUESTA NACIONAL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</si>
  <si>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</si>
  <si>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</si>
  <si>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</si>
  <si>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</si>
  <si>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</si>
  <si>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</si>
  <si>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</si>
  <si>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</si>
  <si>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LAURA ESTER SALCIE OVIEDO</t>
  </si>
  <si>
    <t>B1100000227</t>
  </si>
  <si>
    <t>ADQUISICION DE ACTIVOS FIJOS</t>
  </si>
  <si>
    <t>B1500001521</t>
  </si>
  <si>
    <t>SERVIFUMI E.I.R.L.</t>
  </si>
  <si>
    <t xml:space="preserve">SERVICIOS DE FUMIGACION </t>
  </si>
  <si>
    <t>B1500000349</t>
  </si>
  <si>
    <t>ADQUISICION SUMINISTRO DE ASEO Y MATERIALES DE LIMPIEZA.</t>
  </si>
  <si>
    <t>B1500000491</t>
  </si>
  <si>
    <t>SERVICIO TELEFONICOS FIJOS</t>
  </si>
  <si>
    <t>E450000063727</t>
  </si>
  <si>
    <t>SERVICIO TELEFONICOS FIJOS TABLETS</t>
  </si>
  <si>
    <t>E450000064412</t>
  </si>
  <si>
    <t>COMPAÑÍA DOMINICANA DE TELEFONOS (FLOTAS)</t>
  </si>
  <si>
    <t>E450000063709</t>
  </si>
  <si>
    <t>SERVICIO DE PUBLICIDAD</t>
  </si>
  <si>
    <t>E450000000157</t>
  </si>
  <si>
    <t>SERVICIO DE MANTENIMIENTO Y/O REPARACION DE VEHICULOS.</t>
  </si>
  <si>
    <t>E450000003912 E450000003894</t>
  </si>
  <si>
    <t>07/01/2025 07/01/2025</t>
  </si>
  <si>
    <t>ADQUISICION MATERIAL DESECHABLE</t>
  </si>
  <si>
    <t>B1500001423 B1500001427</t>
  </si>
  <si>
    <t>26/12/2024 09/01/2025</t>
  </si>
  <si>
    <t>SERVICIO DE LAVADO DE VEHICULO</t>
  </si>
  <si>
    <t>B1500001587</t>
  </si>
  <si>
    <t>ADQUISICION SUMINISTRO PRODUCTO DESECHABLE.</t>
  </si>
  <si>
    <t>B1500001428</t>
  </si>
  <si>
    <t>ADQUISICION DE AGENDAS Y SELLOS</t>
  </si>
  <si>
    <t>B1500000157</t>
  </si>
  <si>
    <t>SERVICIO DE ENERGIA ELECTRICA</t>
  </si>
  <si>
    <t>E450000025886</t>
  </si>
  <si>
    <t>SERVICIO DE IMPRESIÓN</t>
  </si>
  <si>
    <t>B1500000788</t>
  </si>
  <si>
    <t>ADQUISICION DE CONSUMIBLES PARA IMPRESORA.</t>
  </si>
  <si>
    <t>B1500000577</t>
  </si>
  <si>
    <t>ADQUISICION DE BONOS SUPERMERCADO</t>
  </si>
  <si>
    <t>B1500220310</t>
  </si>
  <si>
    <t>E450000006920</t>
  </si>
  <si>
    <t>B1100000229</t>
  </si>
  <si>
    <t>SERVICIO PASO RAPIDO</t>
  </si>
  <si>
    <t>B1500009335</t>
  </si>
  <si>
    <t>B1500000250</t>
  </si>
  <si>
    <t>E450000000564</t>
  </si>
  <si>
    <t>SUMINISTRO DE BOTELLONES DE AGUA</t>
  </si>
  <si>
    <t>E450000007130 E450000007146 E450000007574 E450000008052 E450000006408</t>
  </si>
  <si>
    <t>04/12/2024 08/11/2024 19/12/2024 02/01/2025 12/12/2024</t>
  </si>
  <si>
    <t>B1500000510</t>
  </si>
  <si>
    <t>E450000000953</t>
  </si>
  <si>
    <t>ADQUISICION DE AZUCAR, CAFÉ Y LECHE</t>
  </si>
  <si>
    <t>B1500004673</t>
  </si>
  <si>
    <t>SERVICIO DE REIMPRESION</t>
  </si>
  <si>
    <t>B1500000321</t>
  </si>
  <si>
    <t>ADQUISICION DE DISCO DURO</t>
  </si>
  <si>
    <t>B1500001253</t>
  </si>
  <si>
    <t>SERVICIO POLIZA DE SEGUROS</t>
  </si>
  <si>
    <t>E450000003005 E450000003006</t>
  </si>
  <si>
    <t>DIFERENCIA</t>
  </si>
  <si>
    <t>VARGAS SERVICIO DE CATERIN</t>
  </si>
  <si>
    <t>ALL OFFICE SOLUTIONS, TS SR</t>
  </si>
  <si>
    <t>MARIA ALEXANDRA MUÑOZ</t>
  </si>
  <si>
    <t>FIS SOLUCIONES, SRL.</t>
  </si>
  <si>
    <t>P A CATERING, SRL.</t>
  </si>
  <si>
    <t>AH EDITORA OFFSET, SRL.</t>
  </si>
  <si>
    <t>EH EDITORA OFFSER, SRL.</t>
  </si>
  <si>
    <t>E450000008069</t>
  </si>
  <si>
    <t>15/01/2025 09/01/2025</t>
  </si>
  <si>
    <t>ALQUILER EQUIPO TECNOLOGICOS</t>
  </si>
  <si>
    <t>B1500002685</t>
  </si>
  <si>
    <t>SERVICIO DE CATERING</t>
  </si>
  <si>
    <t>B1500001731</t>
  </si>
  <si>
    <t>FMP SERVICE TECHNOLOGIS</t>
  </si>
  <si>
    <t>MANTENIMIENTO ANUAL DE LICENCIAS</t>
  </si>
  <si>
    <t>E450000000016</t>
  </si>
  <si>
    <t>E450000000364 E450000000365 E450000000366 E450000000367</t>
  </si>
  <si>
    <t>ADQUISICION CONSUMIBLES DE IMPRESORA</t>
  </si>
  <si>
    <t>B1500000326</t>
  </si>
  <si>
    <t>B1100000228</t>
  </si>
  <si>
    <t>B1500000533</t>
  </si>
  <si>
    <t>B1500000534</t>
  </si>
  <si>
    <t>ESPARTIMP, SRL.</t>
  </si>
  <si>
    <t>ADQUISICION DE KIT DE APERTURA DE PUERTA PROFESIONAL.</t>
  </si>
  <si>
    <t>B1500000268</t>
  </si>
  <si>
    <t>AH EDITORA OFFSER, SRL.</t>
  </si>
  <si>
    <t>SUPRA SOLUTIONS, SRL.</t>
  </si>
  <si>
    <t>DAVID ELIAS MELGEN</t>
  </si>
  <si>
    <t>CONFECCIONES IRIS, SRL.</t>
  </si>
  <si>
    <t>HEMPHILL SMIT RODRIGUEZ</t>
  </si>
  <si>
    <t>B1500000001</t>
  </si>
  <si>
    <t>B1500000027</t>
  </si>
  <si>
    <t>ADQUISICION DE TOGAS Y ESCALAVINAS DEL CORO TSE.</t>
  </si>
  <si>
    <t>B1500000261</t>
  </si>
  <si>
    <t>B1500000166</t>
  </si>
  <si>
    <t>WIND TELECOM, S.A.</t>
  </si>
  <si>
    <t>CIELOS CUSTICOS, SRL.</t>
  </si>
  <si>
    <t>EXPRESS SOLUTIONS SERVICI</t>
  </si>
  <si>
    <t>MUEBLES Y EQUIPOS PARA  OFICINA</t>
  </si>
  <si>
    <t>EXIMEDIA, SRL.</t>
  </si>
  <si>
    <t>SERVICIO SISTEMA MOTRIZ</t>
  </si>
  <si>
    <t>EXPRESS SOLUTIONS SERVICIOS MULTIPLES, SRL.</t>
  </si>
  <si>
    <t>B1500000098</t>
  </si>
  <si>
    <t>SERVICIO DE MANTENIMIENTO Y REPARACION DE VEHICULOS.</t>
  </si>
  <si>
    <t>SERVICIO SISTEMA MOTRIZ A.M.G EIRL.</t>
  </si>
  <si>
    <t>B1500005251 B1500005252 B1500005253 B1500005254 B1500005255 B1500005256</t>
  </si>
  <si>
    <t xml:space="preserve">07/01/2025 16/01/2025 </t>
  </si>
  <si>
    <t>CONSTRUCCION TECHADO PLANTA ELECTRICA.</t>
  </si>
  <si>
    <t>B1500004029</t>
  </si>
  <si>
    <t>E450000000692</t>
  </si>
  <si>
    <t>E450000000376</t>
  </si>
  <si>
    <t>SERVICIO DE CAPACITACION CURSO TALLER "COMMUNITY MANAGER"</t>
  </si>
  <si>
    <t>B1500000241</t>
  </si>
  <si>
    <t>B1500001392</t>
  </si>
  <si>
    <t>MUEBLES Y EQUIPOS PARA  OFICINA LEON GONZALEZ, SRL.</t>
  </si>
  <si>
    <t>SERVICIO DE MANTENIMIENTO PREVENTIVO Y CORRECTIVO AIRES ACONDICIONADOS</t>
  </si>
  <si>
    <t>SERVICIOS EN LA ACTIVAD HOTEL CATALONIA ANIVERSARIO XIII</t>
  </si>
  <si>
    <t>SERVICIOS CONTRATO DE INTERNET</t>
  </si>
  <si>
    <t>SERVICIOO DE ALQUILER PHOTOBOOTH CELEBRACION XIII ANIVERSARIO.</t>
  </si>
  <si>
    <t>ADQUISICION MOBILIARIO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</si>
</sst>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3" fontId="9" fillId="2" borderId="2" xfId="0" applyNumberFormat="1" applyFont="1" applyFill="1" applyBorder="1"/>
    <xf numFmtId="43" fontId="9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14" fontId="14" fillId="0" borderId="3" xfId="0" applyNumberFormat="1" applyFont="1" applyFill="1" applyBorder="1" applyAlignment="1">
      <alignment horizontal="left" vertical="center" wrapText="1"/>
    </xf>
    <xf numFmtId="164" fontId="14" fillId="0" borderId="3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2085975</xdr:colOff>
      <xdr:row>2</xdr:row>
      <xdr:rowOff>114300</xdr:rowOff>
    </xdr:from>
    <xdr:to>
      <xdr:col>4</xdr:col>
      <xdr:colOff>904875</xdr:colOff>
      <xdr:row>7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495300"/>
          <a:ext cx="264795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showGridLines="0" tabSelected="1" view="pageBreakPreview" topLeftCell="A34" zoomScale="50" zoomScaleNormal="50" zoomScaleSheetLayoutView="50" workbookViewId="0">
      <selection activeCell="D54" sqref="D54"/>
    </sheetView>
  </sheetViews>
  <sheetFormatPr baseColWidth="10" defaultRowHeight="15" x14ac:dyDescent="0.25"/>
  <cols>
    <col min="1" max="1" width="13" customWidth="1"/>
    <col min="2" max="2" width="95.42578125" customWidth="1"/>
    <col min="3" max="3" width="88.7109375" customWidth="1"/>
    <col min="4" max="4" width="57.42578125" customWidth="1"/>
    <col min="5" max="5" width="49.7109375" customWidth="1"/>
    <col min="6" max="6" width="48.85546875" customWidth="1"/>
    <col min="7" max="7" width="39.42578125" customWidth="1"/>
    <col min="8" max="8" width="47.7109375" customWidth="1"/>
    <col min="9" max="9" width="14.7109375" customWidth="1"/>
    <col min="10" max="10" width="49.5703125" customWidth="1"/>
    <col min="11" max="11" width="25.28515625" bestFit="1" customWidth="1"/>
    <col min="12" max="12" width="14.5703125" bestFit="1" customWidth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</row>
    <row r="3" spans="1:12" x14ac:dyDescent="0.25">
      <c r="B3" s="2"/>
      <c r="C3" s="2"/>
      <c r="D3" s="2"/>
      <c r="E3" s="2"/>
      <c r="F3" s="2"/>
      <c r="G3" s="2"/>
      <c r="H3" s="2"/>
      <c r="I3" s="2"/>
      <c r="J3" s="2"/>
    </row>
    <row r="4" spans="1:12" ht="34.5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2" ht="34.5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2" ht="34.5" x14ac:dyDescent="0.4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2" ht="34.5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2" ht="35.25" x14ac:dyDescent="0.5">
      <c r="A8" s="52" t="s">
        <v>11</v>
      </c>
      <c r="B8" s="52"/>
      <c r="C8" s="52"/>
      <c r="D8" s="52"/>
      <c r="E8" s="52"/>
      <c r="F8" s="52"/>
      <c r="G8" s="52"/>
      <c r="H8" s="52"/>
      <c r="I8" s="52"/>
      <c r="J8" s="52"/>
    </row>
    <row r="9" spans="1:12" ht="35.25" x14ac:dyDescent="0.5">
      <c r="A9" s="52" t="s">
        <v>16</v>
      </c>
      <c r="B9" s="52"/>
      <c r="C9" s="52"/>
      <c r="D9" s="52"/>
      <c r="E9" s="52"/>
      <c r="F9" s="52"/>
      <c r="G9" s="52"/>
      <c r="H9" s="52"/>
      <c r="I9" s="52"/>
      <c r="J9" s="52"/>
    </row>
    <row r="10" spans="1:12" ht="35.25" x14ac:dyDescent="0.5">
      <c r="A10" s="52" t="s">
        <v>29</v>
      </c>
      <c r="B10" s="52"/>
      <c r="C10" s="52"/>
      <c r="D10" s="52"/>
      <c r="E10" s="52"/>
      <c r="F10" s="52"/>
      <c r="G10" s="52"/>
      <c r="H10" s="52"/>
      <c r="I10" s="52"/>
      <c r="J10" s="52"/>
    </row>
    <row r="11" spans="1:12" ht="35.25" x14ac:dyDescent="0.5">
      <c r="A11" s="52" t="s">
        <v>0</v>
      </c>
      <c r="B11" s="52"/>
      <c r="C11" s="52"/>
      <c r="D11" s="52"/>
      <c r="E11" s="52"/>
      <c r="F11" s="52"/>
      <c r="G11" s="52"/>
      <c r="H11" s="52"/>
      <c r="I11" s="52"/>
      <c r="J11" s="52"/>
    </row>
    <row r="12" spans="1:12" ht="35.25" thickBot="1" x14ac:dyDescent="0.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2" ht="162" customHeight="1" thickBot="1" x14ac:dyDescent="0.3">
      <c r="A13" s="13" t="s">
        <v>17</v>
      </c>
      <c r="B13" s="13" t="s">
        <v>1</v>
      </c>
      <c r="C13" s="13" t="s">
        <v>2</v>
      </c>
      <c r="D13" s="14" t="s">
        <v>3</v>
      </c>
      <c r="E13" s="14" t="s">
        <v>4</v>
      </c>
      <c r="F13" s="14" t="s">
        <v>5</v>
      </c>
      <c r="G13" s="14" t="s">
        <v>23</v>
      </c>
      <c r="H13" s="14" t="s">
        <v>6</v>
      </c>
      <c r="I13" s="14" t="s">
        <v>7</v>
      </c>
      <c r="J13" s="14" t="s">
        <v>15</v>
      </c>
      <c r="L13" s="4"/>
    </row>
    <row r="14" spans="1:12" s="7" customFormat="1" ht="239.25" customHeight="1" thickBot="1" x14ac:dyDescent="0.3">
      <c r="A14" s="15">
        <v>1</v>
      </c>
      <c r="B14" s="34" t="s">
        <v>30</v>
      </c>
      <c r="C14" s="35" t="s">
        <v>101</v>
      </c>
      <c r="D14" s="36" t="s">
        <v>102</v>
      </c>
      <c r="E14" s="37">
        <v>45629</v>
      </c>
      <c r="F14" s="38">
        <v>50000</v>
      </c>
      <c r="G14" s="39">
        <v>45665</v>
      </c>
      <c r="H14" s="40">
        <v>50000</v>
      </c>
      <c r="I14" s="40"/>
      <c r="J14" s="41" t="s">
        <v>26</v>
      </c>
      <c r="K14" s="3"/>
      <c r="L14" s="6"/>
    </row>
    <row r="15" spans="1:12" ht="236.25" customHeight="1" thickBot="1" x14ac:dyDescent="0.3">
      <c r="A15" s="16">
        <v>2</v>
      </c>
      <c r="B15" s="34" t="s">
        <v>31</v>
      </c>
      <c r="C15" s="42" t="s">
        <v>24</v>
      </c>
      <c r="D15" s="43" t="s">
        <v>103</v>
      </c>
      <c r="E15" s="44">
        <v>45652</v>
      </c>
      <c r="F15" s="38">
        <v>230100</v>
      </c>
      <c r="G15" s="39">
        <v>45665</v>
      </c>
      <c r="H15" s="38">
        <v>175500</v>
      </c>
      <c r="I15" s="38"/>
      <c r="J15" s="41" t="s">
        <v>26</v>
      </c>
      <c r="K15" s="3"/>
      <c r="L15" s="4"/>
    </row>
    <row r="16" spans="1:12" ht="191.25" customHeight="1" thickBot="1" x14ac:dyDescent="0.3">
      <c r="A16" s="16">
        <v>3</v>
      </c>
      <c r="B16" s="34" t="s">
        <v>32</v>
      </c>
      <c r="C16" s="42" t="s">
        <v>77</v>
      </c>
      <c r="D16" s="43" t="s">
        <v>104</v>
      </c>
      <c r="E16" s="44">
        <v>45646</v>
      </c>
      <c r="F16" s="38">
        <v>70800</v>
      </c>
      <c r="G16" s="39">
        <v>45665</v>
      </c>
      <c r="H16" s="38">
        <v>70800</v>
      </c>
      <c r="I16" s="38"/>
      <c r="J16" s="41" t="s">
        <v>26</v>
      </c>
      <c r="K16" s="3"/>
      <c r="L16" s="4"/>
    </row>
    <row r="17" spans="1:12" ht="173.25" customHeight="1" thickBot="1" x14ac:dyDescent="0.3">
      <c r="A17" s="16">
        <v>4</v>
      </c>
      <c r="B17" s="34" t="s">
        <v>33</v>
      </c>
      <c r="C17" s="42" t="s">
        <v>77</v>
      </c>
      <c r="D17" s="43" t="s">
        <v>78</v>
      </c>
      <c r="E17" s="44">
        <v>45646</v>
      </c>
      <c r="F17" s="38">
        <v>65378.3</v>
      </c>
      <c r="G17" s="39">
        <v>45665</v>
      </c>
      <c r="H17" s="38">
        <v>65378.3</v>
      </c>
      <c r="I17" s="38"/>
      <c r="J17" s="41" t="s">
        <v>26</v>
      </c>
      <c r="K17" s="3"/>
      <c r="L17" s="4"/>
    </row>
    <row r="18" spans="1:12" s="7" customFormat="1" ht="242.25" customHeight="1" thickBot="1" x14ac:dyDescent="0.3">
      <c r="A18" s="16">
        <v>5</v>
      </c>
      <c r="B18" s="34" t="s">
        <v>25</v>
      </c>
      <c r="C18" s="35" t="s">
        <v>105</v>
      </c>
      <c r="D18" s="36" t="s">
        <v>106</v>
      </c>
      <c r="E18" s="37" t="s">
        <v>107</v>
      </c>
      <c r="F18" s="38">
        <v>40230</v>
      </c>
      <c r="G18" s="39">
        <v>45665</v>
      </c>
      <c r="H18" s="40">
        <v>40230</v>
      </c>
      <c r="I18" s="40"/>
      <c r="J18" s="41" t="s">
        <v>26</v>
      </c>
      <c r="K18" s="3"/>
      <c r="L18" s="6"/>
    </row>
    <row r="19" spans="1:12" ht="171.75" customHeight="1" thickBot="1" x14ac:dyDescent="0.3">
      <c r="A19" s="16">
        <v>6</v>
      </c>
      <c r="B19" s="34" t="s">
        <v>34</v>
      </c>
      <c r="C19" s="42" t="s">
        <v>24</v>
      </c>
      <c r="D19" s="43" t="s">
        <v>108</v>
      </c>
      <c r="E19" s="44">
        <v>45649</v>
      </c>
      <c r="F19" s="38">
        <v>125000</v>
      </c>
      <c r="G19" s="39">
        <v>45665</v>
      </c>
      <c r="H19" s="38">
        <v>119703.4</v>
      </c>
      <c r="I19" s="38"/>
      <c r="J19" s="41" t="s">
        <v>26</v>
      </c>
      <c r="K19" s="3"/>
      <c r="L19" s="4"/>
    </row>
    <row r="20" spans="1:12" ht="195.75" customHeight="1" thickBot="1" x14ac:dyDescent="0.3">
      <c r="A20" s="16">
        <v>7</v>
      </c>
      <c r="B20" s="34" t="s">
        <v>35</v>
      </c>
      <c r="C20" s="35" t="s">
        <v>79</v>
      </c>
      <c r="D20" s="43" t="s">
        <v>109</v>
      </c>
      <c r="E20" s="44">
        <v>45644</v>
      </c>
      <c r="F20" s="38">
        <v>8649.7900000000009</v>
      </c>
      <c r="G20" s="39">
        <v>45665</v>
      </c>
      <c r="H20" s="38">
        <v>8649.7900000000009</v>
      </c>
      <c r="I20" s="38"/>
      <c r="J20" s="41" t="s">
        <v>26</v>
      </c>
      <c r="K20" s="3"/>
      <c r="L20" s="4"/>
    </row>
    <row r="21" spans="1:12" ht="198.75" customHeight="1" thickBot="1" x14ac:dyDescent="0.3">
      <c r="A21" s="15">
        <v>8</v>
      </c>
      <c r="B21" s="34" t="s">
        <v>36</v>
      </c>
      <c r="C21" s="42" t="s">
        <v>110</v>
      </c>
      <c r="D21" s="43" t="s">
        <v>111</v>
      </c>
      <c r="E21" s="44">
        <v>45659</v>
      </c>
      <c r="F21" s="38">
        <v>37980</v>
      </c>
      <c r="G21" s="39">
        <v>45665</v>
      </c>
      <c r="H21" s="45">
        <v>36168</v>
      </c>
      <c r="I21" s="38"/>
      <c r="J21" s="41" t="s">
        <v>26</v>
      </c>
      <c r="K21" s="3"/>
      <c r="L21" s="4"/>
    </row>
    <row r="22" spans="1:12" ht="189.75" customHeight="1" thickBot="1" x14ac:dyDescent="0.3">
      <c r="A22" s="16">
        <v>9</v>
      </c>
      <c r="B22" s="34" t="s">
        <v>37</v>
      </c>
      <c r="C22" s="42" t="s">
        <v>112</v>
      </c>
      <c r="D22" s="43" t="s">
        <v>113</v>
      </c>
      <c r="E22" s="44">
        <v>45644</v>
      </c>
      <c r="F22" s="45">
        <v>233640</v>
      </c>
      <c r="G22" s="46">
        <v>45665</v>
      </c>
      <c r="H22" s="45">
        <v>223740</v>
      </c>
      <c r="I22" s="38"/>
      <c r="J22" s="41" t="s">
        <v>26</v>
      </c>
      <c r="K22" s="3"/>
      <c r="L22" s="4"/>
    </row>
    <row r="23" spans="1:12" ht="228.75" customHeight="1" thickBot="1" x14ac:dyDescent="0.3">
      <c r="A23" s="16">
        <v>10</v>
      </c>
      <c r="B23" s="34" t="s">
        <v>38</v>
      </c>
      <c r="C23" s="42" t="s">
        <v>114</v>
      </c>
      <c r="D23" s="43" t="s">
        <v>115</v>
      </c>
      <c r="E23" s="44" t="s">
        <v>115</v>
      </c>
      <c r="F23" s="45">
        <v>25000</v>
      </c>
      <c r="G23" s="46">
        <v>45665</v>
      </c>
      <c r="H23" s="45">
        <v>23940.68</v>
      </c>
      <c r="I23" s="38"/>
      <c r="J23" s="41" t="s">
        <v>26</v>
      </c>
      <c r="K23" s="3"/>
      <c r="L23" s="4"/>
    </row>
    <row r="24" spans="1:12" s="7" customFormat="1" ht="210.75" customHeight="1" thickBot="1" x14ac:dyDescent="0.3">
      <c r="A24" s="15">
        <v>11</v>
      </c>
      <c r="B24" s="34" t="s">
        <v>39</v>
      </c>
      <c r="C24" s="35" t="s">
        <v>116</v>
      </c>
      <c r="D24" s="36" t="s">
        <v>117</v>
      </c>
      <c r="E24" s="37">
        <v>45658</v>
      </c>
      <c r="F24" s="47">
        <v>4099928.87</v>
      </c>
      <c r="G24" s="46">
        <v>45666</v>
      </c>
      <c r="H24" s="47">
        <v>4099928.87</v>
      </c>
      <c r="I24" s="40"/>
      <c r="J24" s="41" t="s">
        <v>26</v>
      </c>
      <c r="K24" s="3"/>
      <c r="L24" s="6"/>
    </row>
    <row r="25" spans="1:12" s="7" customFormat="1" ht="237.75" customHeight="1" thickBot="1" x14ac:dyDescent="0.3">
      <c r="A25" s="15">
        <v>12</v>
      </c>
      <c r="B25" s="34" t="s">
        <v>40</v>
      </c>
      <c r="C25" s="35" t="s">
        <v>71</v>
      </c>
      <c r="D25" s="36" t="s">
        <v>72</v>
      </c>
      <c r="E25" s="37">
        <v>45653</v>
      </c>
      <c r="F25" s="47">
        <v>209106.25</v>
      </c>
      <c r="G25" s="39">
        <v>45671</v>
      </c>
      <c r="H25" s="47">
        <v>209106.25</v>
      </c>
      <c r="I25" s="40"/>
      <c r="J25" s="41" t="s">
        <v>26</v>
      </c>
      <c r="K25" s="3"/>
      <c r="L25" s="6"/>
    </row>
    <row r="26" spans="1:12" s="7" customFormat="1" ht="197.25" customHeight="1" thickBot="1" x14ac:dyDescent="0.3">
      <c r="A26" s="16">
        <v>13</v>
      </c>
      <c r="B26" s="34" t="s">
        <v>42</v>
      </c>
      <c r="C26" s="35" t="s">
        <v>73</v>
      </c>
      <c r="D26" s="36" t="s">
        <v>74</v>
      </c>
      <c r="E26" s="37">
        <v>45653</v>
      </c>
      <c r="F26" s="47">
        <v>16334.5</v>
      </c>
      <c r="G26" s="39">
        <v>45671</v>
      </c>
      <c r="H26" s="47">
        <v>16334.5</v>
      </c>
      <c r="I26" s="40"/>
      <c r="J26" s="41" t="s">
        <v>26</v>
      </c>
      <c r="K26" s="3"/>
      <c r="L26" s="6"/>
    </row>
    <row r="27" spans="1:12" s="7" customFormat="1" ht="212.25" customHeight="1" thickBot="1" x14ac:dyDescent="0.3">
      <c r="A27" s="16">
        <v>14</v>
      </c>
      <c r="B27" s="34" t="s">
        <v>41</v>
      </c>
      <c r="C27" s="35" t="s">
        <v>71</v>
      </c>
      <c r="D27" s="36" t="s">
        <v>76</v>
      </c>
      <c r="E27" s="37">
        <v>45653</v>
      </c>
      <c r="F27" s="47">
        <v>270679.11</v>
      </c>
      <c r="G27" s="39">
        <v>45305</v>
      </c>
      <c r="H27" s="47">
        <v>270679.11</v>
      </c>
      <c r="I27" s="40"/>
      <c r="J27" s="41" t="s">
        <v>26</v>
      </c>
      <c r="K27" s="3"/>
      <c r="L27" s="6"/>
    </row>
    <row r="28" spans="1:12" s="7" customFormat="1" ht="197.25" customHeight="1" thickBot="1" x14ac:dyDescent="0.3">
      <c r="A28" s="15">
        <v>15</v>
      </c>
      <c r="B28" s="34" t="s">
        <v>38</v>
      </c>
      <c r="C28" s="35" t="s">
        <v>64</v>
      </c>
      <c r="D28" s="36" t="s">
        <v>65</v>
      </c>
      <c r="E28" s="37">
        <v>45664</v>
      </c>
      <c r="F28" s="47">
        <v>209500</v>
      </c>
      <c r="G28" s="39">
        <v>45671</v>
      </c>
      <c r="H28" s="47">
        <v>200622.88</v>
      </c>
      <c r="I28" s="40"/>
      <c r="J28" s="41" t="s">
        <v>26</v>
      </c>
      <c r="K28" s="3"/>
      <c r="L28" s="6"/>
    </row>
    <row r="29" spans="1:12" s="7" customFormat="1" ht="171.75" customHeight="1" thickBot="1" x14ac:dyDescent="0.3">
      <c r="A29" s="16">
        <v>16</v>
      </c>
      <c r="B29" s="34" t="s">
        <v>43</v>
      </c>
      <c r="C29" s="35" t="s">
        <v>69</v>
      </c>
      <c r="D29" s="36" t="s">
        <v>70</v>
      </c>
      <c r="E29" s="37">
        <v>45664</v>
      </c>
      <c r="F29" s="47">
        <v>24367</v>
      </c>
      <c r="G29" s="39">
        <v>45671</v>
      </c>
      <c r="H29" s="47">
        <v>23334.5</v>
      </c>
      <c r="I29" s="40"/>
      <c r="J29" s="41" t="s">
        <v>26</v>
      </c>
      <c r="K29" s="3"/>
      <c r="L29" s="6"/>
    </row>
    <row r="30" spans="1:12" s="7" customFormat="1" ht="200.25" customHeight="1" thickBot="1" x14ac:dyDescent="0.3">
      <c r="A30" s="16">
        <v>17</v>
      </c>
      <c r="B30" s="34" t="s">
        <v>66</v>
      </c>
      <c r="C30" s="35" t="s">
        <v>67</v>
      </c>
      <c r="D30" s="36" t="s">
        <v>68</v>
      </c>
      <c r="E30" s="37">
        <v>45502</v>
      </c>
      <c r="F30" s="47">
        <v>17700</v>
      </c>
      <c r="G30" s="39">
        <v>45305</v>
      </c>
      <c r="H30" s="47">
        <v>16950</v>
      </c>
      <c r="I30" s="40"/>
      <c r="J30" s="41" t="s">
        <v>26</v>
      </c>
      <c r="K30" s="3"/>
      <c r="L30" s="6"/>
    </row>
    <row r="31" spans="1:12" s="7" customFormat="1" ht="188.25" customHeight="1" thickBot="1" x14ac:dyDescent="0.3">
      <c r="A31" s="16">
        <v>18</v>
      </c>
      <c r="B31" s="34" t="s">
        <v>62</v>
      </c>
      <c r="C31" s="35" t="s">
        <v>24</v>
      </c>
      <c r="D31" s="36" t="s">
        <v>63</v>
      </c>
      <c r="E31" s="37">
        <v>45301</v>
      </c>
      <c r="F31" s="47">
        <v>31860</v>
      </c>
      <c r="G31" s="39">
        <v>45306</v>
      </c>
      <c r="H31" s="47">
        <v>24300</v>
      </c>
      <c r="I31" s="40"/>
      <c r="J31" s="41" t="s">
        <v>26</v>
      </c>
      <c r="K31" s="3"/>
      <c r="L31" s="6"/>
    </row>
    <row r="32" spans="1:12" s="7" customFormat="1" ht="213.75" customHeight="1" thickBot="1" x14ac:dyDescent="0.3">
      <c r="A32" s="16">
        <v>19</v>
      </c>
      <c r="B32" s="34" t="s">
        <v>45</v>
      </c>
      <c r="C32" s="35" t="s">
        <v>79</v>
      </c>
      <c r="D32" s="36" t="s">
        <v>80</v>
      </c>
      <c r="E32" s="37" t="s">
        <v>81</v>
      </c>
      <c r="F32" s="47">
        <v>37375.67</v>
      </c>
      <c r="G32" s="39">
        <v>45672</v>
      </c>
      <c r="H32" s="47">
        <v>37375.67</v>
      </c>
      <c r="I32" s="40"/>
      <c r="J32" s="41" t="s">
        <v>26</v>
      </c>
      <c r="K32" s="3"/>
      <c r="L32" s="6"/>
    </row>
    <row r="33" spans="1:12" s="7" customFormat="1" ht="188.25" customHeight="1" thickBot="1" x14ac:dyDescent="0.3">
      <c r="A33" s="16">
        <v>20</v>
      </c>
      <c r="B33" s="34" t="s">
        <v>46</v>
      </c>
      <c r="C33" s="35" t="s">
        <v>89</v>
      </c>
      <c r="D33" s="36" t="s">
        <v>90</v>
      </c>
      <c r="E33" s="37">
        <v>45665</v>
      </c>
      <c r="F33" s="47">
        <v>176646</v>
      </c>
      <c r="G33" s="39">
        <v>45672</v>
      </c>
      <c r="H33" s="47">
        <v>169161</v>
      </c>
      <c r="I33" s="40"/>
      <c r="J33" s="41" t="s">
        <v>26</v>
      </c>
      <c r="K33" s="3"/>
      <c r="L33" s="6"/>
    </row>
    <row r="34" spans="1:12" s="7" customFormat="1" ht="192.75" customHeight="1" thickBot="1" x14ac:dyDescent="0.3">
      <c r="A34" s="15">
        <v>21</v>
      </c>
      <c r="B34" s="34" t="s">
        <v>47</v>
      </c>
      <c r="C34" s="35" t="s">
        <v>85</v>
      </c>
      <c r="D34" s="36" t="s">
        <v>86</v>
      </c>
      <c r="E34" s="37">
        <v>45664</v>
      </c>
      <c r="F34" s="47">
        <v>8000.36</v>
      </c>
      <c r="G34" s="39">
        <v>45672</v>
      </c>
      <c r="H34" s="47">
        <v>7661.37</v>
      </c>
      <c r="I34" s="40"/>
      <c r="J34" s="41" t="s">
        <v>26</v>
      </c>
      <c r="K34" s="3"/>
      <c r="L34" s="6"/>
    </row>
    <row r="35" spans="1:12" s="7" customFormat="1" ht="185.25" customHeight="1" thickBot="1" x14ac:dyDescent="0.3">
      <c r="A35" s="16">
        <v>22</v>
      </c>
      <c r="B35" s="34" t="s">
        <v>48</v>
      </c>
      <c r="C35" s="35" t="s">
        <v>82</v>
      </c>
      <c r="D35" s="36" t="s">
        <v>83</v>
      </c>
      <c r="E35" s="37" t="s">
        <v>84</v>
      </c>
      <c r="F35" s="47">
        <v>37996</v>
      </c>
      <c r="G35" s="39">
        <v>45672</v>
      </c>
      <c r="H35" s="47">
        <v>36386</v>
      </c>
      <c r="I35" s="40"/>
      <c r="J35" s="41" t="s">
        <v>26</v>
      </c>
      <c r="K35" s="3"/>
      <c r="L35" s="6"/>
    </row>
    <row r="36" spans="1:12" s="7" customFormat="1" ht="215.25" customHeight="1" thickBot="1" x14ac:dyDescent="0.3">
      <c r="A36" s="16">
        <v>23</v>
      </c>
      <c r="B36" s="34" t="s">
        <v>48</v>
      </c>
      <c r="C36" s="35" t="s">
        <v>87</v>
      </c>
      <c r="D36" s="36" t="s">
        <v>88</v>
      </c>
      <c r="E36" s="37">
        <v>45666</v>
      </c>
      <c r="F36" s="47">
        <v>123859.88</v>
      </c>
      <c r="G36" s="39">
        <v>45672</v>
      </c>
      <c r="H36" s="47">
        <v>118611.58</v>
      </c>
      <c r="I36" s="40"/>
      <c r="J36" s="41" t="s">
        <v>26</v>
      </c>
      <c r="K36" s="3"/>
      <c r="L36" s="6"/>
    </row>
    <row r="37" spans="1:12" s="7" customFormat="1" ht="197.25" customHeight="1" thickBot="1" x14ac:dyDescent="0.3">
      <c r="A37" s="16">
        <v>24</v>
      </c>
      <c r="B37" s="34" t="s">
        <v>49</v>
      </c>
      <c r="C37" s="35" t="s">
        <v>93</v>
      </c>
      <c r="D37" s="36" t="s">
        <v>94</v>
      </c>
      <c r="E37" s="37">
        <v>45666</v>
      </c>
      <c r="F37" s="47">
        <v>219444.6</v>
      </c>
      <c r="G37" s="39">
        <v>45673</v>
      </c>
      <c r="H37" s="47">
        <v>210146.1</v>
      </c>
      <c r="I37" s="40"/>
      <c r="J37" s="41" t="s">
        <v>26</v>
      </c>
      <c r="K37" s="3"/>
      <c r="L37" s="6"/>
    </row>
    <row r="38" spans="1:12" s="7" customFormat="1" ht="194.25" customHeight="1" thickBot="1" x14ac:dyDescent="0.3">
      <c r="A38" s="16">
        <v>25</v>
      </c>
      <c r="B38" s="34" t="s">
        <v>50</v>
      </c>
      <c r="C38" s="35" t="s">
        <v>91</v>
      </c>
      <c r="D38" s="36" t="s">
        <v>92</v>
      </c>
      <c r="E38" s="37">
        <v>45665</v>
      </c>
      <c r="F38" s="47">
        <v>57022.94</v>
      </c>
      <c r="G38" s="39">
        <v>45673</v>
      </c>
      <c r="H38" s="47">
        <v>57022.94</v>
      </c>
      <c r="I38" s="40"/>
      <c r="J38" s="41" t="s">
        <v>26</v>
      </c>
      <c r="K38" s="3"/>
      <c r="L38" s="6"/>
    </row>
    <row r="39" spans="1:12" s="7" customFormat="1" ht="195.75" customHeight="1" thickBot="1" x14ac:dyDescent="0.3">
      <c r="A39" s="16">
        <v>26</v>
      </c>
      <c r="B39" s="34" t="s">
        <v>51</v>
      </c>
      <c r="C39" s="35" t="s">
        <v>24</v>
      </c>
      <c r="D39" s="36" t="s">
        <v>100</v>
      </c>
      <c r="E39" s="37">
        <v>45680</v>
      </c>
      <c r="F39" s="47">
        <v>50000</v>
      </c>
      <c r="G39" s="39">
        <v>45674</v>
      </c>
      <c r="H39" s="47">
        <v>45000</v>
      </c>
      <c r="I39" s="40"/>
      <c r="J39" s="41" t="s">
        <v>26</v>
      </c>
      <c r="K39" s="3"/>
      <c r="L39" s="6"/>
    </row>
    <row r="40" spans="1:12" s="7" customFormat="1" ht="216.75" customHeight="1" thickBot="1" x14ac:dyDescent="0.3">
      <c r="A40" s="16">
        <v>27</v>
      </c>
      <c r="B40" s="34" t="s">
        <v>18</v>
      </c>
      <c r="C40" s="35" t="s">
        <v>91</v>
      </c>
      <c r="D40" s="36" t="s">
        <v>99</v>
      </c>
      <c r="E40" s="37">
        <v>45670</v>
      </c>
      <c r="F40" s="47">
        <v>350875.96</v>
      </c>
      <c r="G40" s="39">
        <v>45677</v>
      </c>
      <c r="H40" s="47">
        <v>350875.96</v>
      </c>
      <c r="I40" s="40"/>
      <c r="J40" s="41" t="s">
        <v>26</v>
      </c>
      <c r="K40" s="3"/>
      <c r="L40" s="6"/>
    </row>
    <row r="41" spans="1:12" s="7" customFormat="1" ht="204.75" customHeight="1" thickBot="1" x14ac:dyDescent="0.3">
      <c r="A41" s="15">
        <v>28</v>
      </c>
      <c r="B41" s="34" t="s">
        <v>52</v>
      </c>
      <c r="C41" s="35" t="s">
        <v>95</v>
      </c>
      <c r="D41" s="36" t="s">
        <v>96</v>
      </c>
      <c r="E41" s="37">
        <v>45670</v>
      </c>
      <c r="F41" s="47">
        <v>760212.33</v>
      </c>
      <c r="G41" s="39">
        <v>45677</v>
      </c>
      <c r="H41" s="47">
        <v>727999.95</v>
      </c>
      <c r="I41" s="40"/>
      <c r="J41" s="41" t="s">
        <v>26</v>
      </c>
      <c r="K41" s="3"/>
      <c r="L41" s="6"/>
    </row>
    <row r="42" spans="1:12" s="7" customFormat="1" ht="191.25" customHeight="1" thickBot="1" x14ac:dyDescent="0.3">
      <c r="A42" s="17">
        <v>29</v>
      </c>
      <c r="B42" s="34" t="s">
        <v>53</v>
      </c>
      <c r="C42" s="35" t="s">
        <v>97</v>
      </c>
      <c r="D42" s="36" t="s">
        <v>98</v>
      </c>
      <c r="E42" s="37">
        <v>45672</v>
      </c>
      <c r="F42" s="40">
        <v>248000</v>
      </c>
      <c r="G42" s="39">
        <v>45679</v>
      </c>
      <c r="H42" s="40">
        <v>248000</v>
      </c>
      <c r="I42" s="47"/>
      <c r="J42" s="41" t="s">
        <v>26</v>
      </c>
      <c r="K42" s="3"/>
      <c r="L42" s="6"/>
    </row>
    <row r="43" spans="1:12" s="7" customFormat="1" ht="215.25" customHeight="1" thickBot="1" x14ac:dyDescent="0.3">
      <c r="A43" s="16">
        <v>30</v>
      </c>
      <c r="B43" s="34" t="s">
        <v>25</v>
      </c>
      <c r="C43" s="35" t="s">
        <v>105</v>
      </c>
      <c r="D43" s="36" t="s">
        <v>126</v>
      </c>
      <c r="E43" s="37" t="s">
        <v>127</v>
      </c>
      <c r="F43" s="47">
        <v>29430</v>
      </c>
      <c r="G43" s="39">
        <v>45681</v>
      </c>
      <c r="H43" s="47">
        <v>29430</v>
      </c>
      <c r="I43" s="40"/>
      <c r="J43" s="41" t="s">
        <v>26</v>
      </c>
      <c r="K43" s="3"/>
      <c r="L43" s="6"/>
    </row>
    <row r="44" spans="1:12" s="7" customFormat="1" ht="186.75" customHeight="1" thickBot="1" x14ac:dyDescent="0.3">
      <c r="A44" s="16">
        <v>31</v>
      </c>
      <c r="B44" s="34" t="s">
        <v>132</v>
      </c>
      <c r="C44" s="35" t="s">
        <v>133</v>
      </c>
      <c r="D44" s="36" t="s">
        <v>134</v>
      </c>
      <c r="E44" s="37">
        <v>45671</v>
      </c>
      <c r="F44" s="47">
        <v>474723.11</v>
      </c>
      <c r="G44" s="39">
        <v>45681</v>
      </c>
      <c r="H44" s="47">
        <v>474723.11</v>
      </c>
      <c r="I44" s="40"/>
      <c r="J44" s="41" t="s">
        <v>26</v>
      </c>
      <c r="K44" s="3"/>
      <c r="L44" s="6"/>
    </row>
    <row r="45" spans="1:12" s="7" customFormat="1" ht="210.75" customHeight="1" thickBot="1" x14ac:dyDescent="0.3">
      <c r="A45" s="16">
        <v>32</v>
      </c>
      <c r="B45" s="34" t="s">
        <v>119</v>
      </c>
      <c r="C45" s="35" t="s">
        <v>130</v>
      </c>
      <c r="D45" s="36" t="s">
        <v>131</v>
      </c>
      <c r="E45" s="37">
        <v>45672</v>
      </c>
      <c r="F45" s="47">
        <v>93751</v>
      </c>
      <c r="G45" s="39">
        <v>45681</v>
      </c>
      <c r="H45" s="47">
        <v>89778</v>
      </c>
      <c r="I45" s="40"/>
      <c r="J45" s="41" t="s">
        <v>26</v>
      </c>
      <c r="K45" s="3"/>
      <c r="L45" s="6"/>
    </row>
    <row r="46" spans="1:12" s="7" customFormat="1" ht="183.75" customHeight="1" thickBot="1" x14ac:dyDescent="0.3">
      <c r="A46" s="16">
        <v>33</v>
      </c>
      <c r="B46" s="48" t="s">
        <v>120</v>
      </c>
      <c r="C46" s="49" t="s">
        <v>128</v>
      </c>
      <c r="D46" s="50" t="s">
        <v>129</v>
      </c>
      <c r="E46" s="51">
        <v>45667</v>
      </c>
      <c r="F46" s="47">
        <v>28999.68</v>
      </c>
      <c r="G46" s="39">
        <v>45681</v>
      </c>
      <c r="H46" s="47">
        <v>26443.78</v>
      </c>
      <c r="I46" s="40"/>
      <c r="J46" s="41" t="s">
        <v>26</v>
      </c>
      <c r="K46" s="3"/>
      <c r="L46" s="6"/>
    </row>
    <row r="47" spans="1:12" s="7" customFormat="1" ht="176.25" customHeight="1" thickBot="1" x14ac:dyDescent="0.3">
      <c r="A47" s="16">
        <v>34</v>
      </c>
      <c r="B47" s="48" t="s">
        <v>121</v>
      </c>
      <c r="C47" s="49" t="s">
        <v>24</v>
      </c>
      <c r="D47" s="50" t="s">
        <v>138</v>
      </c>
      <c r="E47" s="51">
        <v>45679</v>
      </c>
      <c r="F47" s="47">
        <v>3000</v>
      </c>
      <c r="G47" s="39">
        <v>45684</v>
      </c>
      <c r="H47" s="47">
        <v>2700</v>
      </c>
      <c r="I47" s="47"/>
      <c r="J47" s="41" t="s">
        <v>26</v>
      </c>
      <c r="K47" s="27"/>
      <c r="L47" s="6"/>
    </row>
    <row r="48" spans="1:12" s="7" customFormat="1" ht="177.75" customHeight="1" thickBot="1" x14ac:dyDescent="0.3">
      <c r="A48" s="16">
        <v>35</v>
      </c>
      <c r="B48" s="48" t="s">
        <v>122</v>
      </c>
      <c r="C48" s="49" t="s">
        <v>136</v>
      </c>
      <c r="D48" s="50" t="s">
        <v>137</v>
      </c>
      <c r="E48" s="51">
        <v>45665</v>
      </c>
      <c r="F48" s="47">
        <v>96105.64</v>
      </c>
      <c r="G48" s="39">
        <v>45684</v>
      </c>
      <c r="H48" s="47">
        <v>92033.37</v>
      </c>
      <c r="I48" s="47"/>
      <c r="J48" s="41" t="s">
        <v>26</v>
      </c>
      <c r="K48" s="27"/>
      <c r="L48" s="6"/>
    </row>
    <row r="49" spans="1:12" s="7" customFormat="1" ht="179.25" customHeight="1" thickBot="1" x14ac:dyDescent="0.3">
      <c r="A49" s="16">
        <v>36</v>
      </c>
      <c r="B49" s="48" t="s">
        <v>123</v>
      </c>
      <c r="C49" s="49" t="s">
        <v>130</v>
      </c>
      <c r="D49" s="50" t="s">
        <v>135</v>
      </c>
      <c r="E49" s="51">
        <v>45665</v>
      </c>
      <c r="F49" s="47">
        <v>172693</v>
      </c>
      <c r="G49" s="39">
        <v>45684</v>
      </c>
      <c r="H49" s="47">
        <v>172693</v>
      </c>
      <c r="I49" s="47"/>
      <c r="J49" s="41" t="s">
        <v>26</v>
      </c>
      <c r="K49" s="27"/>
      <c r="L49" s="6"/>
    </row>
    <row r="50" spans="1:12" s="7" customFormat="1" ht="179.25" customHeight="1" thickBot="1" x14ac:dyDescent="0.3">
      <c r="A50" s="16">
        <v>37</v>
      </c>
      <c r="B50" s="48" t="s">
        <v>141</v>
      </c>
      <c r="C50" s="49" t="s">
        <v>142</v>
      </c>
      <c r="D50" s="50" t="s">
        <v>143</v>
      </c>
      <c r="E50" s="51">
        <v>45671</v>
      </c>
      <c r="F50" s="47">
        <v>211715.6</v>
      </c>
      <c r="G50" s="39">
        <v>45684</v>
      </c>
      <c r="H50" s="47">
        <v>202744.6</v>
      </c>
      <c r="I50" s="47"/>
      <c r="J50" s="41" t="s">
        <v>26</v>
      </c>
      <c r="K50" s="27"/>
      <c r="L50" s="6"/>
    </row>
    <row r="51" spans="1:12" s="7" customFormat="1" ht="186.75" customHeight="1" thickBot="1" x14ac:dyDescent="0.3">
      <c r="A51" s="16">
        <v>38</v>
      </c>
      <c r="B51" s="48" t="s">
        <v>124</v>
      </c>
      <c r="C51" s="49" t="s">
        <v>93</v>
      </c>
      <c r="D51" s="50" t="s">
        <v>139</v>
      </c>
      <c r="E51" s="51">
        <v>45672</v>
      </c>
      <c r="F51" s="47">
        <v>165000</v>
      </c>
      <c r="G51" s="39">
        <v>45684</v>
      </c>
      <c r="H51" s="47">
        <v>156750</v>
      </c>
      <c r="I51" s="47"/>
      <c r="J51" s="41" t="s">
        <v>26</v>
      </c>
      <c r="K51" s="27"/>
      <c r="L51" s="6"/>
    </row>
    <row r="52" spans="1:12" s="7" customFormat="1" ht="192.75" customHeight="1" thickBot="1" x14ac:dyDescent="0.3">
      <c r="A52" s="16">
        <v>39</v>
      </c>
      <c r="B52" s="48" t="s">
        <v>144</v>
      </c>
      <c r="C52" s="49" t="s">
        <v>93</v>
      </c>
      <c r="D52" s="50" t="s">
        <v>140</v>
      </c>
      <c r="E52" s="51">
        <v>45672</v>
      </c>
      <c r="F52" s="47">
        <v>224200</v>
      </c>
      <c r="G52" s="39">
        <v>45684</v>
      </c>
      <c r="H52" s="47">
        <v>214700</v>
      </c>
      <c r="I52" s="47"/>
      <c r="J52" s="41" t="s">
        <v>26</v>
      </c>
      <c r="K52" s="27"/>
      <c r="L52" s="6"/>
    </row>
    <row r="53" spans="1:12" s="7" customFormat="1" ht="258.75" customHeight="1" thickBot="1" x14ac:dyDescent="0.3">
      <c r="A53" s="16">
        <v>40</v>
      </c>
      <c r="B53" s="48" t="s">
        <v>145</v>
      </c>
      <c r="C53" s="49" t="s">
        <v>174</v>
      </c>
      <c r="D53" s="50" t="s">
        <v>153</v>
      </c>
      <c r="E53" s="51">
        <v>45672</v>
      </c>
      <c r="F53" s="47">
        <v>57230</v>
      </c>
      <c r="G53" s="39">
        <v>45686</v>
      </c>
      <c r="H53" s="47">
        <v>54805</v>
      </c>
      <c r="I53" s="47"/>
      <c r="J53" s="41" t="s">
        <v>26</v>
      </c>
      <c r="K53" s="27"/>
      <c r="L53" s="6"/>
    </row>
    <row r="54" spans="1:12" s="7" customFormat="1" ht="191.25" customHeight="1" thickBot="1" x14ac:dyDescent="0.3">
      <c r="A54" s="16">
        <v>41</v>
      </c>
      <c r="B54" s="48" t="s">
        <v>146</v>
      </c>
      <c r="C54" s="49" t="s">
        <v>24</v>
      </c>
      <c r="D54" s="50" t="s">
        <v>150</v>
      </c>
      <c r="E54" s="51">
        <v>45673</v>
      </c>
      <c r="F54" s="47">
        <v>118000</v>
      </c>
      <c r="G54" s="39">
        <v>45686</v>
      </c>
      <c r="H54" s="47">
        <v>90000</v>
      </c>
      <c r="I54" s="47"/>
      <c r="J54" s="41" t="s">
        <v>26</v>
      </c>
      <c r="K54" s="27"/>
      <c r="L54" s="6"/>
    </row>
    <row r="55" spans="1:12" s="7" customFormat="1" ht="195.75" customHeight="1" thickBot="1" x14ac:dyDescent="0.3">
      <c r="A55" s="16">
        <v>42</v>
      </c>
      <c r="B55" s="48" t="s">
        <v>147</v>
      </c>
      <c r="C55" s="49" t="s">
        <v>151</v>
      </c>
      <c r="D55" s="50" t="s">
        <v>152</v>
      </c>
      <c r="E55" s="51">
        <v>45672</v>
      </c>
      <c r="F55" s="47">
        <v>233050</v>
      </c>
      <c r="G55" s="39">
        <v>45686</v>
      </c>
      <c r="H55" s="47">
        <v>223175</v>
      </c>
      <c r="I55" s="47"/>
      <c r="J55" s="41" t="s">
        <v>26</v>
      </c>
      <c r="K55" s="27"/>
      <c r="L55" s="6"/>
    </row>
    <row r="56" spans="1:12" s="7" customFormat="1" ht="185.25" customHeight="1" thickBot="1" x14ac:dyDescent="0.3">
      <c r="A56" s="16">
        <v>43</v>
      </c>
      <c r="B56" s="48" t="s">
        <v>148</v>
      </c>
      <c r="C56" s="49" t="s">
        <v>175</v>
      </c>
      <c r="D56" s="50" t="s">
        <v>149</v>
      </c>
      <c r="E56" s="51">
        <v>45674</v>
      </c>
      <c r="F56" s="47">
        <v>42480</v>
      </c>
      <c r="G56" s="39">
        <v>45686</v>
      </c>
      <c r="H56" s="47">
        <v>32400</v>
      </c>
      <c r="I56" s="47"/>
      <c r="J56" s="41" t="s">
        <v>26</v>
      </c>
      <c r="K56" s="27"/>
      <c r="L56" s="6"/>
    </row>
    <row r="57" spans="1:12" s="7" customFormat="1" ht="182.25" customHeight="1" thickBot="1" x14ac:dyDescent="0.3">
      <c r="A57" s="16">
        <v>44</v>
      </c>
      <c r="B57" s="48" t="s">
        <v>154</v>
      </c>
      <c r="C57" s="49" t="s">
        <v>176</v>
      </c>
      <c r="D57" s="50" t="s">
        <v>168</v>
      </c>
      <c r="E57" s="51">
        <v>45683</v>
      </c>
      <c r="F57" s="47">
        <v>175140.72</v>
      </c>
      <c r="G57" s="39">
        <v>45688</v>
      </c>
      <c r="H57" s="47">
        <v>175140.72</v>
      </c>
      <c r="I57" s="47"/>
      <c r="J57" s="41" t="s">
        <v>26</v>
      </c>
      <c r="K57" s="27"/>
      <c r="L57" s="6"/>
    </row>
    <row r="58" spans="1:12" s="7" customFormat="1" ht="194.25" customHeight="1" thickBot="1" x14ac:dyDescent="0.3">
      <c r="A58" s="16">
        <v>45</v>
      </c>
      <c r="B58" s="48" t="s">
        <v>155</v>
      </c>
      <c r="C58" s="49" t="s">
        <v>166</v>
      </c>
      <c r="D58" s="50" t="s">
        <v>167</v>
      </c>
      <c r="E58" s="51">
        <v>45671</v>
      </c>
      <c r="F58" s="47">
        <v>79088.11</v>
      </c>
      <c r="G58" s="39">
        <v>45688</v>
      </c>
      <c r="H58" s="47">
        <v>75736.92</v>
      </c>
      <c r="I58" s="47"/>
      <c r="J58" s="41" t="s">
        <v>26</v>
      </c>
      <c r="K58" s="27"/>
      <c r="L58" s="6"/>
    </row>
    <row r="59" spans="1:12" s="7" customFormat="1" ht="200.25" customHeight="1" thickBot="1" x14ac:dyDescent="0.3">
      <c r="A59" s="16">
        <v>46</v>
      </c>
      <c r="B59" s="48" t="s">
        <v>160</v>
      </c>
      <c r="C59" s="49" t="s">
        <v>177</v>
      </c>
      <c r="D59" s="50" t="s">
        <v>161</v>
      </c>
      <c r="E59" s="51">
        <v>45674</v>
      </c>
      <c r="F59" s="47">
        <v>79000.009999999995</v>
      </c>
      <c r="G59" s="39">
        <v>45688</v>
      </c>
      <c r="H59" s="47">
        <v>72037.7</v>
      </c>
      <c r="I59" s="47"/>
      <c r="J59" s="41" t="s">
        <v>26</v>
      </c>
      <c r="K59" s="27"/>
      <c r="L59" s="6"/>
    </row>
    <row r="60" spans="1:12" s="7" customFormat="1" ht="158.25" customHeight="1" thickBot="1" x14ac:dyDescent="0.3">
      <c r="A60" s="16">
        <v>47</v>
      </c>
      <c r="B60" s="48" t="s">
        <v>173</v>
      </c>
      <c r="C60" s="49" t="s">
        <v>178</v>
      </c>
      <c r="D60" s="50" t="s">
        <v>172</v>
      </c>
      <c r="E60" s="51">
        <v>45679</v>
      </c>
      <c r="F60" s="47">
        <v>187950.4</v>
      </c>
      <c r="G60" s="39">
        <v>45688</v>
      </c>
      <c r="H60" s="47">
        <v>179986.4</v>
      </c>
      <c r="I60" s="47"/>
      <c r="J60" s="41" t="s">
        <v>26</v>
      </c>
      <c r="K60" s="27"/>
      <c r="L60" s="6"/>
    </row>
    <row r="61" spans="1:12" s="7" customFormat="1" ht="194.25" customHeight="1" thickBot="1" x14ac:dyDescent="0.3">
      <c r="A61" s="16">
        <v>48</v>
      </c>
      <c r="B61" s="48" t="s">
        <v>158</v>
      </c>
      <c r="C61" s="49" t="s">
        <v>170</v>
      </c>
      <c r="D61" s="50" t="s">
        <v>171</v>
      </c>
      <c r="E61" s="51">
        <v>45674</v>
      </c>
      <c r="F61" s="47">
        <v>9500</v>
      </c>
      <c r="G61" s="39">
        <v>45688</v>
      </c>
      <c r="H61" s="47">
        <v>9025</v>
      </c>
      <c r="I61" s="47"/>
      <c r="J61" s="41" t="s">
        <v>26</v>
      </c>
      <c r="K61" s="27"/>
      <c r="L61" s="6"/>
    </row>
    <row r="62" spans="1:12" s="7" customFormat="1" ht="213.75" customHeight="1" thickBot="1" x14ac:dyDescent="0.3">
      <c r="A62" s="16">
        <v>49</v>
      </c>
      <c r="B62" s="48" t="s">
        <v>123</v>
      </c>
      <c r="C62" s="49" t="s">
        <v>130</v>
      </c>
      <c r="D62" s="50" t="s">
        <v>169</v>
      </c>
      <c r="E62" s="51">
        <v>45679</v>
      </c>
      <c r="F62" s="47">
        <v>35282</v>
      </c>
      <c r="G62" s="39">
        <v>45688</v>
      </c>
      <c r="H62" s="47">
        <v>35282</v>
      </c>
      <c r="I62" s="47"/>
      <c r="J62" s="41" t="s">
        <v>26</v>
      </c>
      <c r="K62" s="27"/>
      <c r="L62" s="6"/>
    </row>
    <row r="63" spans="1:12" s="7" customFormat="1" ht="326.25" customHeight="1" thickBot="1" x14ac:dyDescent="0.3">
      <c r="A63" s="16">
        <v>50</v>
      </c>
      <c r="B63" s="48" t="s">
        <v>163</v>
      </c>
      <c r="C63" s="49" t="s">
        <v>162</v>
      </c>
      <c r="D63" s="50" t="s">
        <v>164</v>
      </c>
      <c r="E63" s="51" t="s">
        <v>165</v>
      </c>
      <c r="F63" s="47">
        <v>323122.48</v>
      </c>
      <c r="G63" s="39">
        <v>45688</v>
      </c>
      <c r="H63" s="47">
        <v>309430.84999999998</v>
      </c>
      <c r="I63" s="47"/>
      <c r="J63" s="41" t="s">
        <v>26</v>
      </c>
      <c r="K63" s="27"/>
      <c r="L63" s="6"/>
    </row>
    <row r="64" spans="1:12" s="1" customFormat="1" ht="60.75" customHeight="1" thickBot="1" x14ac:dyDescent="0.55000000000000004">
      <c r="A64" s="54" t="s">
        <v>8</v>
      </c>
      <c r="B64" s="54"/>
      <c r="C64" s="54"/>
      <c r="D64" s="54"/>
      <c r="E64" s="54"/>
      <c r="F64" s="18">
        <f>SUM(F14:F63)</f>
        <v>10675149.310000002</v>
      </c>
      <c r="G64" s="19"/>
      <c r="H64" s="18">
        <f>SUM(H14:H63)</f>
        <v>10402622.300000001</v>
      </c>
      <c r="I64" s="18">
        <f>SUM(I14:I46)</f>
        <v>0</v>
      </c>
      <c r="J64" s="19"/>
      <c r="L64" s="5"/>
    </row>
    <row r="65" spans="1:10" ht="34.5" x14ac:dyDescent="0.45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 ht="34.5" x14ac:dyDescent="0.45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 ht="34.5" x14ac:dyDescent="0.45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 ht="34.5" x14ac:dyDescent="0.45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 ht="34.5" x14ac:dyDescent="0.45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10" ht="34.5" x14ac:dyDescent="0.45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0" ht="34.5" x14ac:dyDescent="0.45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0" ht="34.5" x14ac:dyDescent="0.45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0" ht="34.5" x14ac:dyDescent="0.45">
      <c r="A73" s="12"/>
      <c r="B73" s="12"/>
      <c r="C73" s="12"/>
      <c r="D73" s="20"/>
      <c r="E73" s="20"/>
      <c r="F73" s="20"/>
      <c r="G73" s="20"/>
      <c r="H73" s="12"/>
      <c r="I73" s="12"/>
      <c r="J73" s="12"/>
    </row>
    <row r="74" spans="1:10" ht="59.25" x14ac:dyDescent="0.75">
      <c r="A74" s="12"/>
      <c r="B74" s="53" t="s">
        <v>9</v>
      </c>
      <c r="C74" s="53"/>
      <c r="D74" s="25"/>
      <c r="E74" s="25"/>
      <c r="F74" s="21"/>
      <c r="G74" s="21"/>
      <c r="H74" s="53" t="s">
        <v>10</v>
      </c>
      <c r="I74" s="53"/>
      <c r="J74" s="53"/>
    </row>
    <row r="75" spans="1:10" ht="60" x14ac:dyDescent="0.8">
      <c r="A75" s="12"/>
      <c r="B75" s="57" t="s">
        <v>20</v>
      </c>
      <c r="C75" s="57"/>
      <c r="D75" s="22"/>
      <c r="E75" s="22"/>
      <c r="F75" s="22"/>
      <c r="G75" s="22"/>
      <c r="H75" s="57" t="s">
        <v>19</v>
      </c>
      <c r="I75" s="57"/>
      <c r="J75" s="57"/>
    </row>
    <row r="76" spans="1:10" ht="59.25" x14ac:dyDescent="0.75">
      <c r="A76" s="12"/>
      <c r="B76" s="53" t="s">
        <v>21</v>
      </c>
      <c r="C76" s="53"/>
      <c r="D76" s="25"/>
      <c r="E76" s="25"/>
      <c r="F76" s="25"/>
      <c r="G76" s="25"/>
      <c r="H76" s="53" t="s">
        <v>22</v>
      </c>
      <c r="I76" s="53"/>
      <c r="J76" s="53"/>
    </row>
    <row r="77" spans="1:10" ht="60" x14ac:dyDescent="0.8">
      <c r="A77" s="12"/>
      <c r="B77" s="60"/>
      <c r="C77" s="60"/>
      <c r="D77" s="26"/>
      <c r="E77" s="22"/>
      <c r="F77" s="22"/>
      <c r="G77" s="22"/>
      <c r="H77" s="60"/>
      <c r="I77" s="60"/>
      <c r="J77" s="60"/>
    </row>
    <row r="78" spans="1:10" ht="59.25" x14ac:dyDescent="0.75">
      <c r="A78" s="12"/>
      <c r="B78" s="55"/>
      <c r="C78" s="55"/>
      <c r="D78" s="25"/>
      <c r="E78" s="25"/>
      <c r="F78" s="25"/>
      <c r="G78" s="25"/>
      <c r="H78" s="55"/>
      <c r="I78" s="55"/>
      <c r="J78" s="55"/>
    </row>
    <row r="79" spans="1:10" ht="59.25" x14ac:dyDescent="0.75">
      <c r="A79" s="12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59.25" x14ac:dyDescent="0.45">
      <c r="A80" s="12"/>
      <c r="B80" s="58" t="s">
        <v>14</v>
      </c>
      <c r="C80" s="58"/>
      <c r="D80" s="58"/>
      <c r="E80" s="58"/>
      <c r="F80" s="58"/>
      <c r="G80" s="58"/>
      <c r="H80" s="58"/>
      <c r="I80" s="58"/>
      <c r="J80" s="58"/>
    </row>
    <row r="81" spans="1:10" ht="60" x14ac:dyDescent="0.45">
      <c r="A81" s="12"/>
      <c r="B81" s="59" t="s">
        <v>12</v>
      </c>
      <c r="C81" s="59"/>
      <c r="D81" s="59"/>
      <c r="E81" s="59"/>
      <c r="F81" s="59"/>
      <c r="G81" s="59"/>
      <c r="H81" s="59"/>
      <c r="I81" s="59"/>
      <c r="J81" s="59"/>
    </row>
    <row r="82" spans="1:10" ht="59.25" x14ac:dyDescent="0.45">
      <c r="A82" s="12"/>
      <c r="B82" s="58" t="s">
        <v>13</v>
      </c>
      <c r="C82" s="58"/>
      <c r="D82" s="58"/>
      <c r="E82" s="58"/>
      <c r="F82" s="58"/>
      <c r="G82" s="58"/>
      <c r="H82" s="58"/>
      <c r="I82" s="58"/>
      <c r="J82" s="58"/>
    </row>
    <row r="83" spans="1:10" ht="60" x14ac:dyDescent="0.8">
      <c r="A83" s="12"/>
      <c r="B83" s="56"/>
      <c r="C83" s="56"/>
      <c r="D83" s="56"/>
      <c r="E83" s="28"/>
      <c r="F83" s="28"/>
      <c r="G83" s="28"/>
    </row>
    <row r="84" spans="1:10" ht="59.25" x14ac:dyDescent="0.75">
      <c r="A84" s="11"/>
      <c r="B84" s="55"/>
      <c r="C84" s="55"/>
      <c r="D84" s="55"/>
      <c r="E84" s="55"/>
      <c r="F84" s="55"/>
      <c r="G84" s="55"/>
    </row>
  </sheetData>
  <mergeCells count="21">
    <mergeCell ref="B84:D84"/>
    <mergeCell ref="E84:G84"/>
    <mergeCell ref="B83:D83"/>
    <mergeCell ref="B74:C74"/>
    <mergeCell ref="H74:J74"/>
    <mergeCell ref="B75:C75"/>
    <mergeCell ref="H75:J75"/>
    <mergeCell ref="B80:J80"/>
    <mergeCell ref="B81:J81"/>
    <mergeCell ref="B77:C77"/>
    <mergeCell ref="H77:J77"/>
    <mergeCell ref="B78:C78"/>
    <mergeCell ref="H78:J78"/>
    <mergeCell ref="B82:J82"/>
    <mergeCell ref="A8:J8"/>
    <mergeCell ref="A9:J9"/>
    <mergeCell ref="A10:J10"/>
    <mergeCell ref="A11:J11"/>
    <mergeCell ref="B76:C76"/>
    <mergeCell ref="H76:J76"/>
    <mergeCell ref="A64:E6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7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22" workbookViewId="0">
      <selection activeCell="A42" sqref="A42"/>
    </sheetView>
  </sheetViews>
  <sheetFormatPr baseColWidth="10" defaultRowHeight="15" x14ac:dyDescent="0.25"/>
  <cols>
    <col min="1" max="1" width="47.5703125" customWidth="1"/>
    <col min="2" max="2" width="15.5703125" style="10" bestFit="1" customWidth="1"/>
    <col min="3" max="3" width="15.5703125" bestFit="1" customWidth="1"/>
    <col min="4" max="4" width="13.140625" customWidth="1"/>
    <col min="5" max="7" width="13.140625" style="10" bestFit="1" customWidth="1"/>
    <col min="8" max="8" width="14.5703125" style="10" customWidth="1"/>
    <col min="9" max="11" width="11.42578125" style="10"/>
  </cols>
  <sheetData>
    <row r="1" spans="1:4" x14ac:dyDescent="0.25">
      <c r="A1" s="9"/>
      <c r="B1" s="8"/>
      <c r="C1" s="8"/>
      <c r="D1" s="8"/>
    </row>
    <row r="2" spans="1:4" x14ac:dyDescent="0.25">
      <c r="A2" s="29" t="s">
        <v>54</v>
      </c>
      <c r="B2" s="8"/>
      <c r="C2" s="8"/>
      <c r="D2" s="8"/>
    </row>
    <row r="3" spans="1:4" x14ac:dyDescent="0.25">
      <c r="A3" s="9"/>
      <c r="C3" s="8"/>
      <c r="D3" s="8"/>
    </row>
    <row r="4" spans="1:4" x14ac:dyDescent="0.25">
      <c r="A4" s="9" t="s">
        <v>34</v>
      </c>
      <c r="B4" s="10">
        <v>125000</v>
      </c>
      <c r="C4" s="8">
        <v>119703.4</v>
      </c>
      <c r="D4" s="8"/>
    </row>
    <row r="5" spans="1:4" x14ac:dyDescent="0.25">
      <c r="A5" s="9" t="s">
        <v>36</v>
      </c>
      <c r="B5" s="10">
        <v>37980</v>
      </c>
      <c r="C5" s="8">
        <v>36168</v>
      </c>
      <c r="D5" s="8"/>
    </row>
    <row r="6" spans="1:4" x14ac:dyDescent="0.25">
      <c r="A6" s="9" t="s">
        <v>37</v>
      </c>
      <c r="B6" s="10">
        <v>233640</v>
      </c>
      <c r="C6" s="8">
        <v>223740</v>
      </c>
      <c r="D6" s="8"/>
    </row>
    <row r="7" spans="1:4" x14ac:dyDescent="0.25">
      <c r="A7" s="9" t="s">
        <v>38</v>
      </c>
      <c r="B7" s="10">
        <v>25000</v>
      </c>
      <c r="C7" s="8">
        <v>23940.68</v>
      </c>
      <c r="D7" s="8"/>
    </row>
    <row r="8" spans="1:4" x14ac:dyDescent="0.25">
      <c r="A8" s="9" t="s">
        <v>38</v>
      </c>
      <c r="B8" s="10">
        <v>209500</v>
      </c>
      <c r="C8" s="8">
        <v>200622.88</v>
      </c>
      <c r="D8" s="8"/>
    </row>
    <row r="9" spans="1:4" x14ac:dyDescent="0.25">
      <c r="A9" s="9" t="s">
        <v>43</v>
      </c>
      <c r="B9" s="10">
        <v>24367</v>
      </c>
      <c r="C9" s="8">
        <v>23334.5</v>
      </c>
      <c r="D9" s="8"/>
    </row>
    <row r="10" spans="1:4" x14ac:dyDescent="0.25">
      <c r="A10" s="9" t="s">
        <v>66</v>
      </c>
      <c r="B10" s="10">
        <v>17700</v>
      </c>
      <c r="C10" s="8">
        <v>16950</v>
      </c>
      <c r="D10" s="8"/>
    </row>
    <row r="11" spans="1:4" x14ac:dyDescent="0.25">
      <c r="A11" s="9" t="s">
        <v>46</v>
      </c>
      <c r="B11" s="10">
        <v>176646</v>
      </c>
      <c r="C11" s="8">
        <v>169161</v>
      </c>
      <c r="D11" s="8"/>
    </row>
    <row r="12" spans="1:4" x14ac:dyDescent="0.25">
      <c r="A12" s="9" t="s">
        <v>47</v>
      </c>
      <c r="B12" s="10">
        <v>8000.36</v>
      </c>
      <c r="C12" s="8">
        <v>7661.37</v>
      </c>
      <c r="D12" s="8"/>
    </row>
    <row r="13" spans="1:4" x14ac:dyDescent="0.25">
      <c r="A13" s="9" t="s">
        <v>48</v>
      </c>
      <c r="B13" s="10">
        <v>37996</v>
      </c>
      <c r="C13" s="8">
        <v>36386</v>
      </c>
      <c r="D13" s="8"/>
    </row>
    <row r="14" spans="1:4" x14ac:dyDescent="0.25">
      <c r="A14" s="9" t="s">
        <v>48</v>
      </c>
      <c r="B14" s="10">
        <v>123859.88</v>
      </c>
      <c r="C14" s="8">
        <v>118611.58</v>
      </c>
      <c r="D14" s="8"/>
    </row>
    <row r="15" spans="1:4" x14ac:dyDescent="0.25">
      <c r="A15" s="9" t="s">
        <v>49</v>
      </c>
      <c r="B15" s="10">
        <v>219444.6</v>
      </c>
      <c r="C15" s="8">
        <v>210146.1</v>
      </c>
      <c r="D15" s="8"/>
    </row>
    <row r="16" spans="1:4" x14ac:dyDescent="0.25">
      <c r="A16" s="9" t="s">
        <v>52</v>
      </c>
      <c r="B16" s="10">
        <v>760212.33</v>
      </c>
      <c r="C16" s="8">
        <v>727999.95</v>
      </c>
      <c r="D16" s="8"/>
    </row>
    <row r="17" spans="1:4" x14ac:dyDescent="0.25">
      <c r="A17" s="9" t="s">
        <v>119</v>
      </c>
      <c r="B17" s="10">
        <v>93751</v>
      </c>
      <c r="C17" s="8">
        <v>89778</v>
      </c>
      <c r="D17" s="8"/>
    </row>
    <row r="18" spans="1:4" x14ac:dyDescent="0.25">
      <c r="A18" s="9" t="s">
        <v>120</v>
      </c>
      <c r="B18" s="10">
        <v>28999.68</v>
      </c>
      <c r="C18" s="8">
        <v>26443.78</v>
      </c>
      <c r="D18" s="8"/>
    </row>
    <row r="19" spans="1:4" x14ac:dyDescent="0.25">
      <c r="A19" s="9" t="s">
        <v>122</v>
      </c>
      <c r="B19" s="10">
        <v>96105.64</v>
      </c>
      <c r="C19" s="8">
        <v>92033.37</v>
      </c>
      <c r="D19" s="8"/>
    </row>
    <row r="20" spans="1:4" x14ac:dyDescent="0.25">
      <c r="A20" s="9" t="s">
        <v>141</v>
      </c>
      <c r="B20" s="10">
        <v>211715.6</v>
      </c>
      <c r="C20" s="8">
        <v>202744.6</v>
      </c>
      <c r="D20" s="8"/>
    </row>
    <row r="21" spans="1:4" x14ac:dyDescent="0.25">
      <c r="A21" s="9" t="s">
        <v>124</v>
      </c>
      <c r="B21" s="10">
        <v>165000</v>
      </c>
      <c r="C21" s="8">
        <v>156750</v>
      </c>
      <c r="D21" s="8"/>
    </row>
    <row r="22" spans="1:4" x14ac:dyDescent="0.25">
      <c r="A22" s="9" t="s">
        <v>125</v>
      </c>
      <c r="B22" s="10">
        <v>224200</v>
      </c>
      <c r="C22" s="8">
        <v>214700</v>
      </c>
      <c r="D22" s="8"/>
    </row>
    <row r="23" spans="1:4" x14ac:dyDescent="0.25">
      <c r="A23" s="9" t="s">
        <v>145</v>
      </c>
      <c r="B23" s="10">
        <v>57230</v>
      </c>
      <c r="C23" s="8">
        <v>54805</v>
      </c>
      <c r="D23" s="8"/>
    </row>
    <row r="24" spans="1:4" x14ac:dyDescent="0.25">
      <c r="A24" s="9" t="s">
        <v>147</v>
      </c>
      <c r="B24" s="10">
        <v>233050</v>
      </c>
      <c r="C24" s="8">
        <v>223175</v>
      </c>
      <c r="D24" s="8"/>
    </row>
    <row r="25" spans="1:4" x14ac:dyDescent="0.25">
      <c r="A25" s="10" t="s">
        <v>155</v>
      </c>
      <c r="B25" s="10">
        <v>79088.11</v>
      </c>
      <c r="C25" s="8">
        <v>75736.92</v>
      </c>
      <c r="D25" s="8"/>
    </row>
    <row r="26" spans="1:4" x14ac:dyDescent="0.25">
      <c r="A26" s="10" t="s">
        <v>156</v>
      </c>
      <c r="B26" s="10">
        <v>79000.009999999995</v>
      </c>
      <c r="C26" s="8">
        <v>72037.7</v>
      </c>
      <c r="D26" s="8"/>
    </row>
    <row r="27" spans="1:4" x14ac:dyDescent="0.25">
      <c r="A27" s="10" t="s">
        <v>157</v>
      </c>
      <c r="B27" s="10">
        <v>187950.4</v>
      </c>
      <c r="C27" s="8">
        <v>179986.4</v>
      </c>
      <c r="D27" s="8"/>
    </row>
    <row r="28" spans="1:4" x14ac:dyDescent="0.25">
      <c r="A28" s="10" t="s">
        <v>158</v>
      </c>
      <c r="B28" s="10">
        <v>9500</v>
      </c>
      <c r="C28" s="8">
        <v>9025</v>
      </c>
      <c r="D28" s="8"/>
    </row>
    <row r="29" spans="1:4" x14ac:dyDescent="0.25">
      <c r="A29" s="10" t="s">
        <v>159</v>
      </c>
      <c r="B29" s="10">
        <v>323122.48</v>
      </c>
      <c r="C29" s="8">
        <v>309430.84999999998</v>
      </c>
      <c r="D29" s="8"/>
    </row>
    <row r="30" spans="1:4" x14ac:dyDescent="0.25">
      <c r="A30" s="23" t="s">
        <v>28</v>
      </c>
      <c r="B30" s="24">
        <f>SUM(B3:B29)</f>
        <v>3788059.09</v>
      </c>
      <c r="C30" s="24">
        <f>SUM(C3:C29)</f>
        <v>3621072.08</v>
      </c>
      <c r="D30" s="8"/>
    </row>
    <row r="31" spans="1:4" x14ac:dyDescent="0.25">
      <c r="A31" s="23"/>
      <c r="B31" s="24"/>
      <c r="C31" s="24"/>
      <c r="D31" s="8"/>
    </row>
    <row r="32" spans="1:4" x14ac:dyDescent="0.25">
      <c r="A32" s="9"/>
      <c r="B32" s="8"/>
      <c r="C32" s="8"/>
      <c r="D32" s="8"/>
    </row>
    <row r="33" spans="1:4" x14ac:dyDescent="0.25">
      <c r="A33" s="29" t="s">
        <v>55</v>
      </c>
      <c r="B33" s="8"/>
      <c r="C33" s="8"/>
      <c r="D33" s="8"/>
    </row>
    <row r="34" spans="1:4" x14ac:dyDescent="0.25">
      <c r="A34" s="30" t="s">
        <v>31</v>
      </c>
      <c r="B34" s="8">
        <v>230100</v>
      </c>
      <c r="C34" s="8">
        <v>175500</v>
      </c>
      <c r="D34" s="8"/>
    </row>
    <row r="35" spans="1:4" x14ac:dyDescent="0.25">
      <c r="A35" s="9" t="s">
        <v>44</v>
      </c>
      <c r="B35" s="8">
        <v>31860</v>
      </c>
      <c r="C35" s="8">
        <v>24300</v>
      </c>
      <c r="D35" s="8"/>
    </row>
    <row r="36" spans="1:4" x14ac:dyDescent="0.25">
      <c r="A36" s="9" t="s">
        <v>51</v>
      </c>
      <c r="B36" s="10">
        <v>50000</v>
      </c>
      <c r="C36" s="8">
        <v>45000</v>
      </c>
      <c r="D36" s="8"/>
    </row>
    <row r="37" spans="1:4" x14ac:dyDescent="0.25">
      <c r="A37" s="9" t="s">
        <v>121</v>
      </c>
      <c r="B37" s="10">
        <v>3000</v>
      </c>
      <c r="C37" s="8">
        <v>2700</v>
      </c>
      <c r="D37" s="8"/>
    </row>
    <row r="38" spans="1:4" x14ac:dyDescent="0.25">
      <c r="A38" s="9" t="s">
        <v>148</v>
      </c>
      <c r="B38" s="10">
        <v>42480</v>
      </c>
      <c r="C38" s="8">
        <v>32400</v>
      </c>
      <c r="D38" s="8"/>
    </row>
    <row r="39" spans="1:4" x14ac:dyDescent="0.25">
      <c r="A39" s="9" t="s">
        <v>146</v>
      </c>
      <c r="B39" s="10">
        <v>118000</v>
      </c>
      <c r="C39" s="8">
        <v>90000</v>
      </c>
      <c r="D39" s="8"/>
    </row>
    <row r="40" spans="1:4" x14ac:dyDescent="0.25">
      <c r="A40" s="23" t="s">
        <v>28</v>
      </c>
      <c r="B40" s="24">
        <f>SUM(B34:B39)</f>
        <v>475440</v>
      </c>
      <c r="C40" s="24">
        <f>SUM(C34:C39)</f>
        <v>369900</v>
      </c>
      <c r="D40" s="8"/>
    </row>
    <row r="41" spans="1:4" x14ac:dyDescent="0.25">
      <c r="A41" s="9"/>
      <c r="B41" s="8"/>
      <c r="C41" s="8"/>
      <c r="D41" s="8"/>
    </row>
    <row r="42" spans="1:4" x14ac:dyDescent="0.25">
      <c r="A42" s="9"/>
      <c r="B42" s="8"/>
      <c r="C42" s="8"/>
      <c r="D42" s="8"/>
    </row>
    <row r="43" spans="1:4" x14ac:dyDescent="0.25">
      <c r="A43" s="29" t="s">
        <v>56</v>
      </c>
      <c r="B43" s="8"/>
      <c r="C43" s="8"/>
      <c r="D43" s="8"/>
    </row>
    <row r="44" spans="1:4" x14ac:dyDescent="0.25">
      <c r="A44" s="23" t="s">
        <v>28</v>
      </c>
      <c r="B44" s="24">
        <v>0</v>
      </c>
      <c r="C44" s="24">
        <v>0</v>
      </c>
      <c r="D44" s="8"/>
    </row>
    <row r="45" spans="1:4" x14ac:dyDescent="0.25">
      <c r="A45" s="9"/>
      <c r="B45" s="8"/>
      <c r="C45" s="8"/>
      <c r="D45" s="8"/>
    </row>
    <row r="46" spans="1:4" x14ac:dyDescent="0.25">
      <c r="A46" s="9"/>
      <c r="B46" s="8"/>
      <c r="C46" s="8"/>
      <c r="D46" s="8"/>
    </row>
    <row r="47" spans="1:4" x14ac:dyDescent="0.25">
      <c r="A47" s="29" t="s">
        <v>57</v>
      </c>
      <c r="B47" s="8"/>
      <c r="C47" s="8"/>
      <c r="D47" s="8"/>
    </row>
    <row r="48" spans="1:4" x14ac:dyDescent="0.25">
      <c r="A48" s="9" t="s">
        <v>28</v>
      </c>
      <c r="B48" s="8"/>
      <c r="C48" s="8"/>
      <c r="D48" s="8"/>
    </row>
    <row r="49" spans="1:4" x14ac:dyDescent="0.25">
      <c r="A49" s="9"/>
      <c r="B49" s="8"/>
      <c r="C49" s="8"/>
      <c r="D49" s="8"/>
    </row>
    <row r="50" spans="1:4" x14ac:dyDescent="0.25">
      <c r="A50" s="23" t="s">
        <v>28</v>
      </c>
      <c r="B50" s="24">
        <f>+B30+B40</f>
        <v>4263499.09</v>
      </c>
      <c r="C50" s="24">
        <f>+C30+C40</f>
        <v>3990972.08</v>
      </c>
      <c r="D50" s="8"/>
    </row>
    <row r="51" spans="1:4" x14ac:dyDescent="0.25">
      <c r="A51" s="32"/>
      <c r="B51" s="33"/>
      <c r="C51" s="33"/>
      <c r="D51" s="33"/>
    </row>
    <row r="52" spans="1:4" x14ac:dyDescent="0.25">
      <c r="A52" s="29" t="s">
        <v>58</v>
      </c>
      <c r="B52" s="8"/>
      <c r="C52" s="8"/>
      <c r="D52" s="8"/>
    </row>
    <row r="53" spans="1:4" x14ac:dyDescent="0.25">
      <c r="A53" s="9"/>
      <c r="B53" s="8"/>
      <c r="C53" s="8"/>
      <c r="D53" s="8"/>
    </row>
    <row r="54" spans="1:4" x14ac:dyDescent="0.25">
      <c r="A54" s="29" t="s">
        <v>59</v>
      </c>
      <c r="B54" s="8"/>
      <c r="C54" s="8"/>
      <c r="D54" s="8"/>
    </row>
    <row r="55" spans="1:4" x14ac:dyDescent="0.25">
      <c r="A55" s="9"/>
      <c r="B55" s="8"/>
      <c r="C55" s="8"/>
      <c r="D55" s="8"/>
    </row>
    <row r="56" spans="1:4" x14ac:dyDescent="0.25">
      <c r="A56" s="30" t="s">
        <v>28</v>
      </c>
      <c r="B56" s="8">
        <v>0</v>
      </c>
      <c r="C56" s="8">
        <v>0</v>
      </c>
      <c r="D56" s="8"/>
    </row>
    <row r="57" spans="1:4" x14ac:dyDescent="0.25">
      <c r="A57" s="9"/>
      <c r="B57" s="8"/>
      <c r="C57" s="8"/>
      <c r="D57" s="8"/>
    </row>
    <row r="58" spans="1:4" x14ac:dyDescent="0.25">
      <c r="A58" s="9"/>
      <c r="B58" s="8"/>
      <c r="C58" s="8"/>
      <c r="D58" s="8"/>
    </row>
    <row r="59" spans="1:4" x14ac:dyDescent="0.25">
      <c r="A59" s="9"/>
      <c r="B59" s="8"/>
      <c r="C59" s="8"/>
      <c r="D59" s="8"/>
    </row>
    <row r="60" spans="1:4" x14ac:dyDescent="0.25">
      <c r="A60" s="29" t="s">
        <v>60</v>
      </c>
      <c r="B60" s="8"/>
      <c r="C60" s="8"/>
      <c r="D60" s="8"/>
    </row>
    <row r="61" spans="1:4" x14ac:dyDescent="0.25">
      <c r="A61" s="9" t="s">
        <v>40</v>
      </c>
      <c r="B61" s="10">
        <v>209106.25</v>
      </c>
      <c r="C61" s="8">
        <v>209106.25</v>
      </c>
      <c r="D61" s="8"/>
    </row>
    <row r="62" spans="1:4" x14ac:dyDescent="0.25">
      <c r="A62" s="9" t="s">
        <v>42</v>
      </c>
      <c r="B62" s="10">
        <v>16334.5</v>
      </c>
      <c r="C62" s="8">
        <v>16334.5</v>
      </c>
      <c r="D62" s="8"/>
    </row>
    <row r="63" spans="1:4" x14ac:dyDescent="0.25">
      <c r="A63" s="9" t="s">
        <v>75</v>
      </c>
      <c r="B63" s="10">
        <v>270679.11</v>
      </c>
      <c r="C63" s="8">
        <v>270679.11</v>
      </c>
      <c r="D63" s="8"/>
    </row>
    <row r="64" spans="1:4" x14ac:dyDescent="0.25">
      <c r="A64" s="9" t="s">
        <v>33</v>
      </c>
      <c r="B64" s="10">
        <v>65378.3</v>
      </c>
      <c r="C64" s="8">
        <v>65378.3</v>
      </c>
      <c r="D64" s="8"/>
    </row>
    <row r="65" spans="1:4" x14ac:dyDescent="0.25">
      <c r="A65" s="9" t="s">
        <v>45</v>
      </c>
      <c r="B65" s="8">
        <v>37375.67</v>
      </c>
      <c r="C65" s="8">
        <v>37375.67</v>
      </c>
      <c r="D65" s="8"/>
    </row>
    <row r="66" spans="1:4" x14ac:dyDescent="0.25">
      <c r="A66" s="9" t="s">
        <v>50</v>
      </c>
      <c r="B66" s="10">
        <v>57022.94</v>
      </c>
      <c r="C66" s="8">
        <v>57022.94</v>
      </c>
      <c r="D66" s="8"/>
    </row>
    <row r="67" spans="1:4" x14ac:dyDescent="0.25">
      <c r="A67" s="9" t="s">
        <v>53</v>
      </c>
      <c r="B67" s="10">
        <v>248000</v>
      </c>
      <c r="C67" s="8">
        <v>248000</v>
      </c>
      <c r="D67" s="8"/>
    </row>
    <row r="68" spans="1:4" x14ac:dyDescent="0.25">
      <c r="A68" s="9" t="s">
        <v>30</v>
      </c>
      <c r="B68" s="10">
        <v>50000</v>
      </c>
      <c r="C68" s="8">
        <v>50000</v>
      </c>
      <c r="D68" s="8"/>
    </row>
    <row r="69" spans="1:4" x14ac:dyDescent="0.25">
      <c r="A69" s="9" t="s">
        <v>32</v>
      </c>
      <c r="B69" s="10">
        <v>70800</v>
      </c>
      <c r="C69" s="8">
        <v>70800</v>
      </c>
      <c r="D69" s="8"/>
    </row>
    <row r="70" spans="1:4" x14ac:dyDescent="0.25">
      <c r="A70" s="9" t="s">
        <v>25</v>
      </c>
      <c r="B70" s="10">
        <v>40230</v>
      </c>
      <c r="C70" s="8">
        <v>40230</v>
      </c>
      <c r="D70" s="8"/>
    </row>
    <row r="71" spans="1:4" x14ac:dyDescent="0.25">
      <c r="A71" s="9" t="s">
        <v>35</v>
      </c>
      <c r="B71" s="10">
        <v>8649.7900000000009</v>
      </c>
      <c r="C71" s="8">
        <v>8649.7900000000009</v>
      </c>
      <c r="D71" s="8"/>
    </row>
    <row r="72" spans="1:4" x14ac:dyDescent="0.25">
      <c r="A72" s="9" t="s">
        <v>39</v>
      </c>
      <c r="B72" s="10">
        <v>4099928.87</v>
      </c>
      <c r="C72" s="8">
        <v>4099928.87</v>
      </c>
      <c r="D72" s="8"/>
    </row>
    <row r="73" spans="1:4" x14ac:dyDescent="0.25">
      <c r="A73" s="9" t="s">
        <v>18</v>
      </c>
      <c r="B73" s="10">
        <v>350875.96</v>
      </c>
      <c r="C73" s="8">
        <v>350875.96</v>
      </c>
      <c r="D73" s="8"/>
    </row>
    <row r="74" spans="1:4" x14ac:dyDescent="0.25">
      <c r="A74" s="9" t="s">
        <v>25</v>
      </c>
      <c r="B74" s="10">
        <v>29430</v>
      </c>
      <c r="C74" s="8">
        <v>29430</v>
      </c>
      <c r="D74" s="8"/>
    </row>
    <row r="75" spans="1:4" x14ac:dyDescent="0.25">
      <c r="A75" s="9" t="s">
        <v>132</v>
      </c>
      <c r="B75" s="10">
        <v>474723.11</v>
      </c>
      <c r="C75" s="8">
        <v>474723.11</v>
      </c>
      <c r="D75" s="8"/>
    </row>
    <row r="76" spans="1:4" x14ac:dyDescent="0.25">
      <c r="A76" s="9" t="s">
        <v>123</v>
      </c>
      <c r="B76" s="10">
        <v>172693</v>
      </c>
      <c r="C76" s="8">
        <v>172693</v>
      </c>
      <c r="D76" s="8"/>
    </row>
    <row r="77" spans="1:4" x14ac:dyDescent="0.25">
      <c r="A77" s="10" t="s">
        <v>123</v>
      </c>
      <c r="B77" s="10">
        <v>35282</v>
      </c>
      <c r="C77" s="8">
        <v>35282</v>
      </c>
      <c r="D77" s="8"/>
    </row>
    <row r="78" spans="1:4" x14ac:dyDescent="0.25">
      <c r="A78" s="10" t="s">
        <v>154</v>
      </c>
      <c r="B78" s="10">
        <v>175140.72</v>
      </c>
      <c r="C78" s="8">
        <v>175140.72</v>
      </c>
      <c r="D78" s="8"/>
    </row>
    <row r="79" spans="1:4" x14ac:dyDescent="0.25">
      <c r="A79" s="23" t="s">
        <v>28</v>
      </c>
      <c r="B79" s="24">
        <f>SUM(B61:B78)</f>
        <v>6411650.2199999997</v>
      </c>
      <c r="C79" s="24">
        <f>SUM(C61:C78)</f>
        <v>6411650.2199999997</v>
      </c>
      <c r="D79" s="8"/>
    </row>
    <row r="80" spans="1:4" x14ac:dyDescent="0.25">
      <c r="A80" s="9"/>
      <c r="B80" s="8"/>
      <c r="C80" s="8"/>
      <c r="D80" s="8"/>
    </row>
    <row r="81" spans="1:4" x14ac:dyDescent="0.25">
      <c r="A81" s="9"/>
      <c r="B81" s="8"/>
      <c r="C81" s="8"/>
      <c r="D81" s="8"/>
    </row>
    <row r="82" spans="1:4" ht="15.75" x14ac:dyDescent="0.25">
      <c r="A82" s="23" t="s">
        <v>27</v>
      </c>
      <c r="B82" s="31">
        <f>+B50+B79</f>
        <v>10675149.309999999</v>
      </c>
      <c r="C82" s="31">
        <f>+C50+C79</f>
        <v>10402622.300000001</v>
      </c>
      <c r="D82" s="8"/>
    </row>
    <row r="83" spans="1:4" x14ac:dyDescent="0.25">
      <c r="A83" s="9"/>
      <c r="B83" s="8"/>
      <c r="C83" s="8"/>
      <c r="D83" s="8"/>
    </row>
    <row r="84" spans="1:4" ht="15.75" x14ac:dyDescent="0.25">
      <c r="A84" s="23" t="s">
        <v>61</v>
      </c>
      <c r="B84" s="31">
        <v>10675149.310000002</v>
      </c>
      <c r="C84" s="31">
        <v>10402622.300000001</v>
      </c>
      <c r="D84" s="8"/>
    </row>
    <row r="85" spans="1:4" x14ac:dyDescent="0.25">
      <c r="A85" s="9"/>
      <c r="B85" s="8"/>
      <c r="C85" s="8"/>
      <c r="D85" s="8"/>
    </row>
    <row r="86" spans="1:4" x14ac:dyDescent="0.25">
      <c r="A86" s="23" t="s">
        <v>118</v>
      </c>
      <c r="B86" s="24">
        <f>+B82-B84</f>
        <v>0</v>
      </c>
      <c r="C86" s="24">
        <f>+C82-C84</f>
        <v>0</v>
      </c>
      <c r="D86" s="8"/>
    </row>
    <row r="87" spans="1:4" x14ac:dyDescent="0.25">
      <c r="A87" s="9"/>
      <c r="B87" s="8"/>
      <c r="C87" s="8"/>
      <c r="D87" s="8"/>
    </row>
    <row r="88" spans="1:4" x14ac:dyDescent="0.25">
      <c r="A88" s="9"/>
      <c r="B88" s="8"/>
      <c r="C88" s="8"/>
      <c r="D88" s="8"/>
    </row>
    <row r="89" spans="1:4" x14ac:dyDescent="0.25">
      <c r="A89" s="9"/>
      <c r="B89" s="8"/>
      <c r="C89" s="8"/>
      <c r="D89" s="8"/>
    </row>
    <row r="90" spans="1:4" x14ac:dyDescent="0.25">
      <c r="A90" s="9"/>
      <c r="B90" s="8"/>
      <c r="C90" s="8"/>
      <c r="D90" s="8"/>
    </row>
    <row r="91" spans="1:4" x14ac:dyDescent="0.25">
      <c r="A91" s="9"/>
      <c r="B91" s="8"/>
      <c r="C91" s="8"/>
      <c r="D91" s="8"/>
    </row>
    <row r="92" spans="1:4" x14ac:dyDescent="0.25">
      <c r="A92" s="9"/>
      <c r="B92" s="8"/>
      <c r="C92" s="8"/>
      <c r="D9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2025-02-03T18:36:32Z</cp:lastPrinted>
  <dcterms:created xsi:type="dcterms:W3CDTF">2021-12-06T11:44:16Z</dcterms:created>
  <dcterms:modified xsi:type="dcterms:W3CDTF">2025-02-04T15:09:13Z</dcterms:modified>
</cp:coreProperties>
</file>