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\PROVEEDORES 2025\08-AGOSTO 2025\"/>
    </mc:Choice>
  </mc:AlternateContent>
  <bookViews>
    <workbookView xWindow="0" yWindow="0" windowWidth="11895" windowHeight="11370"/>
  </bookViews>
  <sheets>
    <sheet name="PAGOS PROVEEDORES" sheetId="1" r:id="rId1"/>
    <sheet name="Hoja1" sheetId="2" r:id="rId2"/>
  </sheets>
  <definedNames>
    <definedName name="_xlnm.Print_Area" localSheetId="0">'PAGOS PROVEEDORES'!$A$1:$J$72</definedName>
    <definedName name="_xlnm.Print_Titles" localSheetId="0">'PAGOS PROVEEDORES'!$1:$13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2" l="1"/>
  <c r="D44" i="2"/>
  <c r="C75" i="2"/>
  <c r="B78" i="2"/>
  <c r="B48" i="2"/>
  <c r="C44" i="2"/>
  <c r="C48" i="2" s="1"/>
  <c r="C78" i="2" s="1"/>
  <c r="B44" i="2"/>
  <c r="H53" i="1"/>
  <c r="F53" i="1"/>
  <c r="B75" i="2" l="1"/>
  <c r="C23" i="2" l="1"/>
  <c r="B23" i="2"/>
  <c r="C29" i="2" l="1"/>
  <c r="B29" i="2"/>
  <c r="C38" i="2" l="1"/>
  <c r="B38" i="2"/>
  <c r="C34" i="2" l="1"/>
  <c r="C35" i="2" s="1"/>
  <c r="B34" i="2"/>
  <c r="B35" i="2" s="1"/>
  <c r="I53" i="1" l="1"/>
  <c r="B82" i="2" l="1"/>
  <c r="C82" i="2"/>
</calcChain>
</file>

<file path=xl/sharedStrings.xml><?xml version="1.0" encoding="utf-8"?>
<sst xmlns="http://schemas.openxmlformats.org/spreadsheetml/2006/main" count="241" uniqueCount="162">
  <si>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</si>
  <si>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</si>
  <si>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</si>
  <si>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</si>
  <si>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</si>
  <si>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</si>
  <si>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</si>
  <si>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</si>
  <si>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PREPARADO POR:</t>
  </si>
  <si>
    <t>REVISADO POR:</t>
  </si>
  <si>
    <t>TRIBUNAL SUPERIOR ELECTORAL</t>
  </si>
  <si>
    <t>ALEXI MARTINEZ</t>
  </si>
  <si>
    <t>DIRECTOR FINANCIERO</t>
  </si>
  <si>
    <t>AUTORIZADO POR:</t>
  </si>
  <si>
    <t>ESTADO (COMPLETADO,  PENDIENTE O ATRASADO)</t>
  </si>
  <si>
    <t>DIRECCIÓN FINANCIERA</t>
  </si>
  <si>
    <t>NO.</t>
  </si>
  <si>
    <t>TAINA S. AMEYE PEREZ</t>
  </si>
  <si>
    <t>FRANCISCA A. GARCIA</t>
  </si>
  <si>
    <t>ANALISTA 1</t>
  </si>
  <si>
    <t>ENCARGADA DE CONTABILIDAD</t>
  </si>
  <si>
    <t>FECHA FIN FACTURA</t>
  </si>
  <si>
    <t>TOTAL</t>
  </si>
  <si>
    <t>SUB-TOTAL</t>
  </si>
  <si>
    <t>PROVEEDORES 5%</t>
  </si>
  <si>
    <t>PROVEEDORES 10%</t>
  </si>
  <si>
    <t>PROVEEDORES 2%</t>
  </si>
  <si>
    <t>CONSTRUCCION</t>
  </si>
  <si>
    <t>SUPLENCIA</t>
  </si>
  <si>
    <t>ACUERDO INTERNACIONAL</t>
  </si>
  <si>
    <t>PROVEEDORES NO TIENEN RETENCION</t>
  </si>
  <si>
    <t>PROVEEDORES</t>
  </si>
  <si>
    <t>DIFERENCIA</t>
  </si>
  <si>
    <t>DISTRIBUIDORA LAGARES, SRL.</t>
  </si>
  <si>
    <t>COMPLETADO</t>
  </si>
  <si>
    <t>COMUNICACIONES Y REDES DE SANTO DOMINGO</t>
  </si>
  <si>
    <t>EMILIANO VARGAS</t>
  </si>
  <si>
    <t>ADQUISICION DE IMPRESORA</t>
  </si>
  <si>
    <t>P A CATERING, SRL.</t>
  </si>
  <si>
    <t>SERVICIO DE CATERING</t>
  </si>
  <si>
    <t>TOTAL GENERAL</t>
  </si>
  <si>
    <t>OTRO MONTO</t>
  </si>
  <si>
    <t>WINDTELECOM, S.A.</t>
  </si>
  <si>
    <t>SIMERGIT, S.A.</t>
  </si>
  <si>
    <t>ALL OFFICE SOLUTIONS, TS, SRL.</t>
  </si>
  <si>
    <t>AS SERVICIOS CONTRA INCENDIO</t>
  </si>
  <si>
    <t>AGUA PLANETA AZUL</t>
  </si>
  <si>
    <t>EVEL SUPLIDORES, SRL.</t>
  </si>
  <si>
    <t>EDESUR DOMONICANA, S.A.</t>
  </si>
  <si>
    <t>COMPAÑÍA DOMINICANA DE TELEFONO</t>
  </si>
  <si>
    <t>CANGE INDUSTRIAL EIRL</t>
  </si>
  <si>
    <t>SIMPAPEL, S.A.</t>
  </si>
  <si>
    <t>INVERSIONES INOGAR, SRL.</t>
  </si>
  <si>
    <t>COMPU-OFFICE DOMINICANA, SRL.</t>
  </si>
  <si>
    <t>E450000000836</t>
  </si>
  <si>
    <t>SUMINISTRO DE BOTELLONES DE AGUA</t>
  </si>
  <si>
    <t>E450000016853 E450000016715</t>
  </si>
  <si>
    <t>23/07/2025 30/07/2025</t>
  </si>
  <si>
    <t>ADQUISICION DE IMPRESORAS</t>
  </si>
  <si>
    <t>B1500000388</t>
  </si>
  <si>
    <t>ESCUELA DOMINICANA DE COMUNICACIÓN ORAL EDOCO, SRL.</t>
  </si>
  <si>
    <t>SERVICIO DE CAPACITACION</t>
  </si>
  <si>
    <t>B1500000342</t>
  </si>
  <si>
    <t>ESCUELA DOMINICANA DE COMUNICACIONES, SRL.</t>
  </si>
  <si>
    <t>SERVICIO DE ENERGIA ELECTRICA</t>
  </si>
  <si>
    <t>E450000052872</t>
  </si>
  <si>
    <t>B1500000612</t>
  </si>
  <si>
    <t>SERVICIO DE MANTENIMIENTO PREVENTIVO PLANTA ELECTRICA</t>
  </si>
  <si>
    <t>B1500001328</t>
  </si>
  <si>
    <t>COMUNICACIONES Y REDES DE SANTO DOMINGO, SRL.</t>
  </si>
  <si>
    <t>SERVICIO DE REPETIDORA CON SU FRECUENCIA A NIVEL DE SANTO DOMINGO</t>
  </si>
  <si>
    <t>B1500000795</t>
  </si>
  <si>
    <t>SERVICIO DE MANTENIMIENTO  PREVENTIVO Y REPARACION DE TRANSFER ELECTRICO.</t>
  </si>
  <si>
    <t>B1500000536</t>
  </si>
  <si>
    <t>COMPAÑÍA DOMINICANA DE TELEFONO, S. A.</t>
  </si>
  <si>
    <t xml:space="preserve">SERVICIO DE IMPRESIÓN DE LETREROS </t>
  </si>
  <si>
    <t>B1500000839</t>
  </si>
  <si>
    <t>SUPRA SOLUTIONS, SRL.</t>
  </si>
  <si>
    <t>SERVICIO DE MANTENIMIENTO PREVENTIVO Y CORRECTIVOS DE AIRES ACONDICIONADOS</t>
  </si>
  <si>
    <t>B1500000187</t>
  </si>
  <si>
    <t>B1500000535</t>
  </si>
  <si>
    <t>SERVICIO PRESTADO COMO EBANISTA PINTURA DE PUERTAS</t>
  </si>
  <si>
    <t>B1100000272</t>
  </si>
  <si>
    <t>SERVICIOS CONTRATADOS DE INTERNET</t>
  </si>
  <si>
    <t>E450000001436 E450000001384</t>
  </si>
  <si>
    <t>SINERGIT, S.A.</t>
  </si>
  <si>
    <t>DISLA URIBE KONCEPTO, SRL.</t>
  </si>
  <si>
    <t>ADQUISICION DE ALMUERZO PARA EL PERSONAL MILITAR</t>
  </si>
  <si>
    <t>SERVICIO DE ALQUILER EQUIPO TECNOLOGICO.</t>
  </si>
  <si>
    <t>B1500002880</t>
  </si>
  <si>
    <t>SERVICIO DE MANTENIMIENTO Y RECARGA DE EXTINTORES</t>
  </si>
  <si>
    <t>B1500000200</t>
  </si>
  <si>
    <t>SERVICIO DE MANTENIMIENTO DE LOS UPS.</t>
  </si>
  <si>
    <t>E45000000291</t>
  </si>
  <si>
    <t>B1500003912 B1500003913</t>
  </si>
  <si>
    <t>MARISOL TOBAL</t>
  </si>
  <si>
    <t>PANETA AZUL, S.A.</t>
  </si>
  <si>
    <t>VARGAS SERVICIOS DE CATERING</t>
  </si>
  <si>
    <t>TROVASA HAND WASH, SRL.</t>
  </si>
  <si>
    <t>CRISTIAN RAFAEL HERNANDEZ</t>
  </si>
  <si>
    <t>GTG INDUSTRIAL, SRL.</t>
  </si>
  <si>
    <t>P.A. CATERING, SRL.</t>
  </si>
  <si>
    <t>CAPACITACION ESPECIALIZADA</t>
  </si>
  <si>
    <t>MAGNA MOTORS, S.A.</t>
  </si>
  <si>
    <t>COMPUOFFICE DOMINICANA, SRL.</t>
  </si>
  <si>
    <t>ADQUISICION DE ACCESORIOS PARA SOPORTE TECNICO</t>
  </si>
  <si>
    <t>E450000000881</t>
  </si>
  <si>
    <t>SERVICIO DE MANTENIMIENTO Y/O REPARACIONES DE VEHICULOS</t>
  </si>
  <si>
    <t>E450000001885 E450000001904 E450000001857</t>
  </si>
  <si>
    <t>06/08/2025 13/08/2025 15/08/2025</t>
  </si>
  <si>
    <t>SERVICIO DE LAVADO DE VEHICULO</t>
  </si>
  <si>
    <t>B1500001788</t>
  </si>
  <si>
    <t>SERVICIOS DE CATERING</t>
  </si>
  <si>
    <t>B1500001770</t>
  </si>
  <si>
    <t>ADQUISICION AGUA EN BOTELLONES</t>
  </si>
  <si>
    <t>E450000016877 E450000016898</t>
  </si>
  <si>
    <t>06/08/2025 13/08/2025</t>
  </si>
  <si>
    <t>ADQUISICION DE SERVICIO DE ILUSTRACION PARA LA REVISTA JUSTICIA ELECTORAL</t>
  </si>
  <si>
    <t>B1500000037</t>
  </si>
  <si>
    <t>ADQUISICION DE AZUCAR, LECHE Y VASOS</t>
  </si>
  <si>
    <t>B1500005148</t>
  </si>
  <si>
    <t>E450000000706 E450000000707</t>
  </si>
  <si>
    <t>ISLA DOMINICANA DE PETROLEO CORPORATION</t>
  </si>
  <si>
    <t>ADQUISICION DE COMBUSTIBLE</t>
  </si>
  <si>
    <t>LERMONT ENGINEERING GROUP, SRL.</t>
  </si>
  <si>
    <t>SERVICIO DE MANTENIMIENTOS AIRES ACONDICIONADOS</t>
  </si>
  <si>
    <t>B1500000210</t>
  </si>
  <si>
    <t>ALQUILER DE EQUIPOS TECNOLOGICOS</t>
  </si>
  <si>
    <t>B1500002921</t>
  </si>
  <si>
    <t>HONORARIOS POR SERVICIOS PROFESIONALES</t>
  </si>
  <si>
    <t>B1100000273</t>
  </si>
  <si>
    <t>PROLACTAR RD</t>
  </si>
  <si>
    <t>PARTICIPACION EN EL VIDEO HABLEMOS DE LACTANCIA</t>
  </si>
  <si>
    <t>B1500000001</t>
  </si>
  <si>
    <t>MEDIA INTELLIGENCE DOMINICANA, SRL.</t>
  </si>
  <si>
    <t>ADQUISICION DE LIBROS "GLOSARIO DEL PROCESO CONTENCIOSO"</t>
  </si>
  <si>
    <t>B1500000126</t>
  </si>
  <si>
    <t>DELTA COMERCIAL, S.A.</t>
  </si>
  <si>
    <t>SERVICIO DE MANTENIMIENTOS Y/O REPARACIONES DE VEHICULOS</t>
  </si>
  <si>
    <t>E450000004074 E450000004080</t>
  </si>
  <si>
    <t>CAPACITACION ESPECIALIZADA (CAES), SEL.</t>
  </si>
  <si>
    <t xml:space="preserve">SERVICIO DE CAPACITACION </t>
  </si>
  <si>
    <t>B1500000687</t>
  </si>
  <si>
    <t>CUENTAS POR PAGAR A PROVEEDORES AL 31 DE AGOSTO 2025</t>
  </si>
  <si>
    <t>PLANETA AZUL, S.A.</t>
  </si>
  <si>
    <t>INSTITUTO POSTAL DOMININCANO</t>
  </si>
  <si>
    <t>SERVICIO ALQUILER DE PARQUEO</t>
  </si>
  <si>
    <t>B1500002791</t>
  </si>
  <si>
    <t>INSTITUTO POSTAL DOMINICANO</t>
  </si>
  <si>
    <t>JOSE AUGUSTO CABRERA JIMENEZ</t>
  </si>
  <si>
    <t>B1500000057 B1500000058</t>
  </si>
  <si>
    <t>YINAELIS VIRGINIA CONTRERAS CARVAJAL</t>
  </si>
  <si>
    <t>HONORARIOS POR SERVICIOS PROFESIONALES CONSTRUCCION</t>
  </si>
  <si>
    <t>B1500000064</t>
  </si>
  <si>
    <t>JOSE AUGUSTO CABRERA</t>
  </si>
  <si>
    <t xml:space="preserve">YINAELIS VIRGINIA CONTRERAS </t>
  </si>
  <si>
    <t>AS SERVICIOS CONTRA INCENDIOS, SRL.</t>
  </si>
  <si>
    <t>SERVICIO DE INTERNET Y TELEFONICA LOCAL</t>
  </si>
  <si>
    <t>E450000086405 E450000086389 E340005872183 E450000087050 E340005872195 E340005872731</t>
  </si>
  <si>
    <t>ADQUISICION DE CONSUMIBLE PARA IMPRESORA</t>
  </si>
  <si>
    <t>E450000001423 E450000001424 E340000004389</t>
  </si>
  <si>
    <t>E450000000689 E450000000690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</si>
</sst>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Arial"/>
      <family val="2"/>
    </font>
    <font>
      <b/>
      <sz val="28"/>
      <color theme="1"/>
      <name val="Arial"/>
      <family val="2"/>
    </font>
    <font>
      <sz val="48"/>
      <color theme="1"/>
      <name val="Arial"/>
      <family val="2"/>
    </font>
    <font>
      <b/>
      <sz val="48"/>
      <color theme="1"/>
      <name val="Arial"/>
      <family val="2"/>
    </font>
    <font>
      <b/>
      <u/>
      <sz val="48"/>
      <color theme="1"/>
      <name val="Arial"/>
      <family val="2"/>
    </font>
    <font>
      <b/>
      <sz val="12"/>
      <color theme="1"/>
      <name val="Calibri"/>
      <family val="2"/>
      <scheme val="minor"/>
    </font>
    <font>
      <sz val="36"/>
      <color theme="1"/>
      <name val="Arial"/>
      <family val="2"/>
    </font>
    <font>
      <sz val="36"/>
      <color rgb="FF000000"/>
      <name val="Arial"/>
      <family val="2"/>
    </font>
    <font>
      <b/>
      <sz val="36"/>
      <color theme="1"/>
      <name val="Arial"/>
      <family val="2"/>
    </font>
    <font>
      <b/>
      <sz val="3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/>
    <xf numFmtId="0" fontId="5" fillId="0" borderId="4" xfId="0" applyNumberFormat="1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43" fontId="0" fillId="0" borderId="5" xfId="2" applyFont="1" applyBorder="1"/>
    <xf numFmtId="49" fontId="0" fillId="0" borderId="5" xfId="2" applyNumberFormat="1" applyFont="1" applyBorder="1"/>
    <xf numFmtId="43" fontId="0" fillId="0" borderId="0" xfId="2" applyFont="1"/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/>
    </xf>
    <xf numFmtId="49" fontId="1" fillId="0" borderId="5" xfId="2" applyNumberFormat="1" applyFont="1" applyBorder="1"/>
    <xf numFmtId="43" fontId="1" fillId="0" borderId="5" xfId="2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9" fontId="1" fillId="0" borderId="5" xfId="2" applyNumberFormat="1" applyFont="1" applyBorder="1" applyAlignment="1">
      <alignment horizontal="center"/>
    </xf>
    <xf numFmtId="49" fontId="1" fillId="0" borderId="5" xfId="2" applyNumberFormat="1" applyFont="1" applyBorder="1" applyAlignment="1">
      <alignment horizontal="left"/>
    </xf>
    <xf numFmtId="43" fontId="13" fillId="0" borderId="5" xfId="2" applyFont="1" applyBorder="1"/>
    <xf numFmtId="49" fontId="0" fillId="3" borderId="5" xfId="2" applyNumberFormat="1" applyFont="1" applyFill="1" applyBorder="1"/>
    <xf numFmtId="43" fontId="0" fillId="3" borderId="5" xfId="2" applyFont="1" applyFill="1" applyBorder="1"/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14" fontId="14" fillId="0" borderId="1" xfId="0" applyNumberFormat="1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43" fontId="14" fillId="0" borderId="1" xfId="0" applyNumberFormat="1" applyFont="1" applyBorder="1" applyAlignment="1">
      <alignment horizontal="left" vertical="center"/>
    </xf>
    <xf numFmtId="164" fontId="14" fillId="0" borderId="1" xfId="0" applyNumberFormat="1" applyFont="1" applyFill="1" applyBorder="1" applyAlignment="1">
      <alignment horizontal="left" vertical="center"/>
    </xf>
    <xf numFmtId="43" fontId="14" fillId="0" borderId="1" xfId="0" applyNumberFormat="1" applyFont="1" applyFill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14" fontId="14" fillId="0" borderId="1" xfId="0" applyNumberFormat="1" applyFont="1" applyBorder="1" applyAlignment="1">
      <alignment horizontal="left"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43" fontId="14" fillId="0" borderId="3" xfId="0" applyNumberFormat="1" applyFont="1" applyBorder="1" applyAlignment="1">
      <alignment horizontal="left" vertical="center"/>
    </xf>
    <xf numFmtId="164" fontId="14" fillId="0" borderId="1" xfId="0" applyNumberFormat="1" applyFont="1" applyBorder="1" applyAlignment="1">
      <alignment horizontal="left" vertical="center"/>
    </xf>
    <xf numFmtId="43" fontId="14" fillId="0" borderId="3" xfId="0" applyNumberFormat="1" applyFont="1" applyFill="1" applyBorder="1" applyAlignment="1">
      <alignment horizontal="left" vertical="center"/>
    </xf>
    <xf numFmtId="43" fontId="6" fillId="0" borderId="5" xfId="2" applyFont="1" applyBorder="1"/>
    <xf numFmtId="49" fontId="13" fillId="0" borderId="5" xfId="2" applyNumberFormat="1" applyFont="1" applyBorder="1"/>
    <xf numFmtId="43" fontId="1" fillId="0" borderId="0" xfId="2" applyFont="1"/>
    <xf numFmtId="49" fontId="0" fillId="0" borderId="5" xfId="2" applyNumberFormat="1" applyFont="1" applyFill="1" applyBorder="1"/>
    <xf numFmtId="43" fontId="0" fillId="0" borderId="5" xfId="2" applyFont="1" applyFill="1" applyBorder="1"/>
    <xf numFmtId="43" fontId="0" fillId="0" borderId="0" xfId="2" applyFont="1" applyFill="1"/>
    <xf numFmtId="43" fontId="16" fillId="2" borderId="2" xfId="0" applyNumberFormat="1" applyFont="1" applyFill="1" applyBorder="1"/>
    <xf numFmtId="0" fontId="17" fillId="0" borderId="0" xfId="0" applyFont="1"/>
    <xf numFmtId="0" fontId="17" fillId="0" borderId="0" xfId="0" applyFont="1" applyBorder="1"/>
    <xf numFmtId="43" fontId="0" fillId="0" borderId="0" xfId="2" applyNumberFormat="1" applyFont="1"/>
    <xf numFmtId="43" fontId="4" fillId="0" borderId="0" xfId="2" applyFont="1"/>
    <xf numFmtId="43" fontId="8" fillId="0" borderId="0" xfId="2" applyFont="1"/>
    <xf numFmtId="43" fontId="9" fillId="2" borderId="1" xfId="2" applyFont="1" applyFill="1" applyBorder="1" applyAlignment="1">
      <alignment horizontal="center" vertical="center" wrapText="1"/>
    </xf>
    <xf numFmtId="43" fontId="14" fillId="0" borderId="1" xfId="2" applyFont="1" applyFill="1" applyBorder="1" applyAlignment="1">
      <alignment horizontal="left" vertical="center"/>
    </xf>
    <xf numFmtId="43" fontId="16" fillId="2" borderId="1" xfId="2" applyFont="1" applyFill="1" applyBorder="1"/>
    <xf numFmtId="43" fontId="10" fillId="0" borderId="0" xfId="2" applyFont="1"/>
    <xf numFmtId="43" fontId="0" fillId="0" borderId="0" xfId="2" applyFont="1" applyAlignment="1">
      <alignment horizontal="left"/>
    </xf>
    <xf numFmtId="43" fontId="0" fillId="0" borderId="0" xfId="2" applyFont="1" applyBorder="1"/>
    <xf numFmtId="49" fontId="6" fillId="0" borderId="0" xfId="2" applyNumberFormat="1" applyFont="1" applyBorder="1" applyAlignment="1">
      <alignment horizontal="left"/>
    </xf>
    <xf numFmtId="43" fontId="6" fillId="0" borderId="0" xfId="2" applyFont="1" applyAlignment="1">
      <alignment horizontal="left"/>
    </xf>
    <xf numFmtId="0" fontId="0" fillId="0" borderId="0" xfId="0" applyAlignment="1">
      <alignment horizontal="left"/>
    </xf>
    <xf numFmtId="49" fontId="6" fillId="0" borderId="6" xfId="2" applyNumberFormat="1" applyFont="1" applyFill="1" applyBorder="1"/>
    <xf numFmtId="49" fontId="1" fillId="0" borderId="7" xfId="2" applyNumberFormat="1" applyFont="1" applyBorder="1"/>
    <xf numFmtId="43" fontId="0" fillId="0" borderId="8" xfId="2" applyFont="1" applyBorder="1"/>
    <xf numFmtId="43" fontId="0" fillId="0" borderId="9" xfId="2" applyFont="1" applyBorder="1"/>
    <xf numFmtId="43" fontId="1" fillId="0" borderId="10" xfId="2" applyFont="1" applyBorder="1"/>
    <xf numFmtId="43" fontId="6" fillId="0" borderId="0" xfId="2" applyFont="1" applyBorder="1"/>
    <xf numFmtId="43" fontId="0" fillId="0" borderId="7" xfId="2" applyFont="1" applyBorder="1"/>
    <xf numFmtId="43" fontId="0" fillId="3" borderId="9" xfId="2" applyFont="1" applyFill="1" applyBorder="1"/>
    <xf numFmtId="43" fontId="1" fillId="0" borderId="0" xfId="2" applyFont="1" applyBorder="1"/>
    <xf numFmtId="164" fontId="14" fillId="0" borderId="3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2" borderId="1" xfId="0" applyFont="1" applyFill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</cellXfs>
  <cellStyles count="4">
    <cellStyle name="Millares" xfId="2" builtinId="3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</xdr:row>
      <xdr:rowOff>152400</xdr:rowOff>
    </xdr:from>
    <xdr:to>
      <xdr:col>4</xdr:col>
      <xdr:colOff>2815477</xdr:colOff>
      <xdr:row>6</xdr:row>
      <xdr:rowOff>304800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26075" y="342900"/>
          <a:ext cx="2634502" cy="190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showGridLines="0" tabSelected="1" view="pageBreakPreview" topLeftCell="A7" zoomScale="50" zoomScaleNormal="50" zoomScaleSheetLayoutView="50" workbookViewId="0">
      <selection activeCell="A15" sqref="A15"/>
    </sheetView>
  </sheetViews>
  <sheetFormatPr baseColWidth="10" defaultRowHeight="15" x14ac:dyDescent="0.25"/>
  <cols>
    <col min="1" max="1" width="13" customWidth="1"/>
    <col min="2" max="2" width="98.85546875" customWidth="1"/>
    <col min="3" max="3" width="71" customWidth="1"/>
    <col min="4" max="4" width="52.85546875" customWidth="1"/>
    <col min="5" max="5" width="45.140625" customWidth="1"/>
    <col min="6" max="6" width="59.140625" customWidth="1"/>
    <col min="7" max="7" width="41.42578125" customWidth="1"/>
    <col min="8" max="8" width="53.5703125" customWidth="1"/>
    <col min="9" max="9" width="34.42578125" customWidth="1"/>
    <col min="10" max="10" width="57" style="8" customWidth="1"/>
    <col min="11" max="11" width="25.28515625" bestFit="1" customWidth="1"/>
    <col min="12" max="12" width="14.5703125" bestFit="1" customWidth="1"/>
  </cols>
  <sheetData>
    <row r="1" spans="1:12" x14ac:dyDescent="0.25">
      <c r="B1" s="1"/>
      <c r="C1" s="1"/>
      <c r="D1" s="1"/>
      <c r="E1" s="1"/>
      <c r="F1" s="1"/>
      <c r="G1" s="1"/>
      <c r="H1" s="1"/>
      <c r="I1" s="1"/>
      <c r="J1" s="52"/>
    </row>
    <row r="2" spans="1:12" x14ac:dyDescent="0.25">
      <c r="B2" s="1"/>
      <c r="C2" s="1"/>
      <c r="D2" s="1"/>
      <c r="E2" s="1"/>
      <c r="F2" s="1"/>
      <c r="G2" s="1"/>
      <c r="H2" s="1"/>
      <c r="I2" s="1"/>
      <c r="J2" s="52"/>
    </row>
    <row r="3" spans="1:12" x14ac:dyDescent="0.25">
      <c r="B3" s="1"/>
      <c r="C3" s="1"/>
      <c r="D3" s="1"/>
      <c r="E3" s="1"/>
      <c r="F3" s="1"/>
      <c r="G3" s="1"/>
      <c r="H3" s="1"/>
      <c r="I3" s="1"/>
      <c r="J3" s="52"/>
    </row>
    <row r="4" spans="1:12" ht="34.5" x14ac:dyDescent="0.45">
      <c r="A4" s="10"/>
      <c r="B4" s="10"/>
      <c r="C4" s="10"/>
      <c r="D4" s="10"/>
      <c r="E4" s="10"/>
      <c r="F4" s="10"/>
      <c r="G4" s="10"/>
      <c r="H4" s="10"/>
      <c r="I4" s="10"/>
      <c r="J4" s="53"/>
    </row>
    <row r="5" spans="1:12" ht="34.5" x14ac:dyDescent="0.45">
      <c r="A5" s="10"/>
      <c r="B5" s="10"/>
      <c r="C5" s="10"/>
      <c r="D5" s="10"/>
      <c r="E5" s="10"/>
      <c r="F5" s="10"/>
      <c r="G5" s="10"/>
      <c r="H5" s="10"/>
      <c r="I5" s="10"/>
      <c r="J5" s="53"/>
    </row>
    <row r="6" spans="1:12" ht="34.5" x14ac:dyDescent="0.45">
      <c r="A6" s="10"/>
      <c r="B6" s="10"/>
      <c r="C6" s="10"/>
      <c r="D6" s="10"/>
      <c r="E6" s="10"/>
      <c r="F6" s="10"/>
      <c r="G6" s="10"/>
      <c r="H6" s="10"/>
      <c r="I6" s="10"/>
      <c r="J6" s="53"/>
    </row>
    <row r="7" spans="1:12" ht="34.5" x14ac:dyDescent="0.45">
      <c r="A7" s="10"/>
      <c r="B7" s="10"/>
      <c r="C7" s="10"/>
      <c r="D7" s="10"/>
      <c r="E7" s="10"/>
      <c r="F7" s="10"/>
      <c r="G7" s="10"/>
      <c r="H7" s="10"/>
      <c r="I7" s="10"/>
      <c r="J7" s="53"/>
    </row>
    <row r="8" spans="1:12" ht="35.25" x14ac:dyDescent="0.5">
      <c r="A8" s="74" t="s">
        <v>10</v>
      </c>
      <c r="B8" s="74"/>
      <c r="C8" s="74"/>
      <c r="D8" s="74"/>
      <c r="E8" s="74"/>
      <c r="F8" s="74"/>
      <c r="G8" s="74"/>
      <c r="H8" s="74"/>
      <c r="I8" s="74"/>
      <c r="J8" s="74"/>
    </row>
    <row r="9" spans="1:12" ht="35.25" x14ac:dyDescent="0.5">
      <c r="A9" s="74" t="s">
        <v>15</v>
      </c>
      <c r="B9" s="74"/>
      <c r="C9" s="74"/>
      <c r="D9" s="74"/>
      <c r="E9" s="74"/>
      <c r="F9" s="74"/>
      <c r="G9" s="74"/>
      <c r="H9" s="74"/>
      <c r="I9" s="74"/>
      <c r="J9" s="74"/>
    </row>
    <row r="10" spans="1:12" ht="35.25" x14ac:dyDescent="0.5">
      <c r="A10" s="74" t="s">
        <v>143</v>
      </c>
      <c r="B10" s="74"/>
      <c r="C10" s="74"/>
      <c r="D10" s="74"/>
      <c r="E10" s="74"/>
      <c r="F10" s="74"/>
      <c r="G10" s="74"/>
      <c r="H10" s="74"/>
      <c r="I10" s="74"/>
      <c r="J10" s="74"/>
    </row>
    <row r="11" spans="1:12" ht="35.25" x14ac:dyDescent="0.5">
      <c r="A11" s="74" t="s">
        <v>0</v>
      </c>
      <c r="B11" s="74"/>
      <c r="C11" s="74"/>
      <c r="D11" s="74"/>
      <c r="E11" s="74"/>
      <c r="F11" s="74"/>
      <c r="G11" s="74"/>
      <c r="H11" s="74"/>
      <c r="I11" s="74"/>
      <c r="J11" s="74"/>
    </row>
    <row r="12" spans="1:12" ht="35.25" thickBot="1" x14ac:dyDescent="0.5">
      <c r="A12" s="10"/>
      <c r="B12" s="10"/>
      <c r="C12" s="10"/>
      <c r="D12" s="10"/>
      <c r="E12" s="10"/>
      <c r="F12" s="10"/>
      <c r="G12" s="10"/>
      <c r="H12" s="10"/>
      <c r="I12" s="10"/>
      <c r="J12" s="53"/>
    </row>
    <row r="13" spans="1:12" ht="162" customHeight="1" thickBot="1" x14ac:dyDescent="0.3">
      <c r="A13" s="11" t="s">
        <v>16</v>
      </c>
      <c r="B13" s="11" t="s">
        <v>1</v>
      </c>
      <c r="C13" s="11" t="s">
        <v>2</v>
      </c>
      <c r="D13" s="12" t="s">
        <v>3</v>
      </c>
      <c r="E13" s="12" t="s">
        <v>4</v>
      </c>
      <c r="F13" s="12" t="s">
        <v>5</v>
      </c>
      <c r="G13" s="12" t="s">
        <v>21</v>
      </c>
      <c r="H13" s="12" t="s">
        <v>6</v>
      </c>
      <c r="I13" s="12" t="s">
        <v>7</v>
      </c>
      <c r="J13" s="54" t="s">
        <v>14</v>
      </c>
      <c r="L13" s="3"/>
    </row>
    <row r="14" spans="1:12" s="5" customFormat="1" ht="237.75" customHeight="1" thickBot="1" x14ac:dyDescent="0.3">
      <c r="A14" s="13">
        <v>1</v>
      </c>
      <c r="B14" s="29" t="s">
        <v>36</v>
      </c>
      <c r="C14" s="30" t="s">
        <v>81</v>
      </c>
      <c r="D14" s="31" t="s">
        <v>82</v>
      </c>
      <c r="E14" s="32">
        <v>45867</v>
      </c>
      <c r="F14" s="33">
        <v>32640</v>
      </c>
      <c r="G14" s="34">
        <v>45870</v>
      </c>
      <c r="H14" s="35">
        <v>31987.200000000001</v>
      </c>
      <c r="I14" s="35"/>
      <c r="J14" s="55" t="s">
        <v>34</v>
      </c>
      <c r="K14" s="2"/>
      <c r="L14" s="4"/>
    </row>
    <row r="15" spans="1:12" ht="240.75" customHeight="1" thickBot="1" x14ac:dyDescent="0.3">
      <c r="A15" s="14">
        <v>2</v>
      </c>
      <c r="B15" s="29" t="s">
        <v>38</v>
      </c>
      <c r="C15" s="36" t="s">
        <v>39</v>
      </c>
      <c r="D15" s="37" t="s">
        <v>161</v>
      </c>
      <c r="E15" s="38">
        <v>45859</v>
      </c>
      <c r="F15" s="33">
        <v>131216</v>
      </c>
      <c r="G15" s="34">
        <v>45870</v>
      </c>
      <c r="H15" s="33">
        <v>131216</v>
      </c>
      <c r="I15" s="33"/>
      <c r="J15" s="55" t="s">
        <v>34</v>
      </c>
      <c r="K15" s="2"/>
      <c r="L15" s="3"/>
    </row>
    <row r="16" spans="1:12" s="5" customFormat="1" ht="237.75" customHeight="1" thickBot="1" x14ac:dyDescent="0.3">
      <c r="A16" s="13">
        <v>3</v>
      </c>
      <c r="B16" s="29" t="s">
        <v>42</v>
      </c>
      <c r="C16" s="30" t="s">
        <v>83</v>
      </c>
      <c r="D16" s="31" t="s">
        <v>84</v>
      </c>
      <c r="E16" s="32">
        <v>45862</v>
      </c>
      <c r="F16" s="33">
        <v>259487.18</v>
      </c>
      <c r="G16" s="34">
        <v>45873</v>
      </c>
      <c r="H16" s="35">
        <v>259487.18</v>
      </c>
      <c r="I16" s="35"/>
      <c r="J16" s="55" t="s">
        <v>34</v>
      </c>
      <c r="K16" s="2"/>
      <c r="L16" s="4"/>
    </row>
    <row r="17" spans="1:12" ht="210.75" customHeight="1" thickBot="1" x14ac:dyDescent="0.3">
      <c r="A17" s="14">
        <v>4</v>
      </c>
      <c r="B17" s="29" t="s">
        <v>85</v>
      </c>
      <c r="C17" s="36" t="s">
        <v>92</v>
      </c>
      <c r="D17" s="37" t="s">
        <v>93</v>
      </c>
      <c r="E17" s="38">
        <v>45861</v>
      </c>
      <c r="F17" s="33">
        <v>89029.43</v>
      </c>
      <c r="G17" s="34">
        <v>45876</v>
      </c>
      <c r="H17" s="33">
        <v>89029.43</v>
      </c>
      <c r="I17" s="33"/>
      <c r="J17" s="55" t="s">
        <v>34</v>
      </c>
      <c r="K17" s="2"/>
      <c r="L17" s="3"/>
    </row>
    <row r="18" spans="1:12" s="5" customFormat="1" ht="213.75" customHeight="1" thickBot="1" x14ac:dyDescent="0.3">
      <c r="A18" s="14">
        <v>5</v>
      </c>
      <c r="B18" s="29" t="s">
        <v>44</v>
      </c>
      <c r="C18" s="30" t="s">
        <v>88</v>
      </c>
      <c r="D18" s="31" t="s">
        <v>89</v>
      </c>
      <c r="E18" s="32">
        <v>45849</v>
      </c>
      <c r="F18" s="33">
        <v>51279.02</v>
      </c>
      <c r="G18" s="34">
        <v>45876</v>
      </c>
      <c r="H18" s="35">
        <v>46759.519999999997</v>
      </c>
      <c r="I18" s="35"/>
      <c r="J18" s="55" t="s">
        <v>34</v>
      </c>
      <c r="K18" s="2"/>
      <c r="L18" s="4"/>
    </row>
    <row r="19" spans="1:12" ht="221.25" customHeight="1" thickBot="1" x14ac:dyDescent="0.3">
      <c r="A19" s="14">
        <v>6</v>
      </c>
      <c r="B19" s="29" t="s">
        <v>156</v>
      </c>
      <c r="C19" s="30" t="s">
        <v>90</v>
      </c>
      <c r="D19" s="37" t="s">
        <v>91</v>
      </c>
      <c r="E19" s="38">
        <v>45859</v>
      </c>
      <c r="F19" s="33">
        <v>22574.880000000001</v>
      </c>
      <c r="G19" s="34">
        <v>45876</v>
      </c>
      <c r="H19" s="33">
        <v>21618.32</v>
      </c>
      <c r="I19" s="33"/>
      <c r="J19" s="55" t="s">
        <v>34</v>
      </c>
      <c r="K19" s="2"/>
      <c r="L19" s="3"/>
    </row>
    <row r="20" spans="1:12" ht="252.75" customHeight="1" thickBot="1" x14ac:dyDescent="0.3">
      <c r="A20" s="13">
        <v>7</v>
      </c>
      <c r="B20" s="29" t="s">
        <v>33</v>
      </c>
      <c r="C20" s="36" t="s">
        <v>67</v>
      </c>
      <c r="D20" s="37" t="s">
        <v>68</v>
      </c>
      <c r="E20" s="38">
        <v>45860</v>
      </c>
      <c r="F20" s="33">
        <v>5310</v>
      </c>
      <c r="G20" s="34">
        <v>45880</v>
      </c>
      <c r="H20" s="39">
        <v>5085</v>
      </c>
      <c r="I20" s="33"/>
      <c r="J20" s="55" t="s">
        <v>34</v>
      </c>
      <c r="K20" s="2"/>
      <c r="L20" s="3"/>
    </row>
    <row r="21" spans="1:12" ht="222.75" customHeight="1" thickBot="1" x14ac:dyDescent="0.3">
      <c r="A21" s="13">
        <v>8</v>
      </c>
      <c r="B21" s="29" t="s">
        <v>144</v>
      </c>
      <c r="C21" s="36" t="s">
        <v>55</v>
      </c>
      <c r="D21" s="37" t="s">
        <v>56</v>
      </c>
      <c r="E21" s="38" t="s">
        <v>57</v>
      </c>
      <c r="F21" s="39">
        <v>8640</v>
      </c>
      <c r="G21" s="34">
        <v>45880</v>
      </c>
      <c r="H21" s="39">
        <v>8640</v>
      </c>
      <c r="I21" s="33"/>
      <c r="J21" s="55" t="s">
        <v>34</v>
      </c>
      <c r="K21" s="2"/>
      <c r="L21" s="3"/>
    </row>
    <row r="22" spans="1:12" ht="198.75" customHeight="1" thickBot="1" x14ac:dyDescent="0.3">
      <c r="A22" s="13">
        <v>9</v>
      </c>
      <c r="B22" s="29" t="s">
        <v>47</v>
      </c>
      <c r="C22" s="36" t="s">
        <v>58</v>
      </c>
      <c r="D22" s="37" t="s">
        <v>59</v>
      </c>
      <c r="E22" s="38">
        <v>45863</v>
      </c>
      <c r="F22" s="39">
        <v>156940</v>
      </c>
      <c r="G22" s="34">
        <v>45880</v>
      </c>
      <c r="H22" s="39">
        <v>150290</v>
      </c>
      <c r="I22" s="33"/>
      <c r="J22" s="55" t="s">
        <v>34</v>
      </c>
      <c r="K22" s="2"/>
      <c r="L22" s="3"/>
    </row>
    <row r="23" spans="1:12" ht="198.75" customHeight="1" thickBot="1" x14ac:dyDescent="0.3">
      <c r="A23" s="13">
        <v>10</v>
      </c>
      <c r="B23" s="29" t="s">
        <v>53</v>
      </c>
      <c r="C23" s="36" t="s">
        <v>37</v>
      </c>
      <c r="D23" s="37" t="s">
        <v>54</v>
      </c>
      <c r="E23" s="38">
        <v>45866</v>
      </c>
      <c r="F23" s="39">
        <v>236186.29</v>
      </c>
      <c r="G23" s="34">
        <v>45880</v>
      </c>
      <c r="H23" s="39">
        <v>236186.29</v>
      </c>
      <c r="I23" s="33"/>
      <c r="J23" s="55" t="s">
        <v>34</v>
      </c>
      <c r="K23" s="2"/>
      <c r="L23" s="3"/>
    </row>
    <row r="24" spans="1:12" ht="240" customHeight="1" thickBot="1" x14ac:dyDescent="0.3">
      <c r="A24" s="13">
        <v>11</v>
      </c>
      <c r="B24" s="29" t="s">
        <v>48</v>
      </c>
      <c r="C24" s="36" t="s">
        <v>64</v>
      </c>
      <c r="D24" s="37" t="s">
        <v>65</v>
      </c>
      <c r="E24" s="38">
        <v>45869</v>
      </c>
      <c r="F24" s="39">
        <v>408592.18</v>
      </c>
      <c r="G24" s="34">
        <v>45881</v>
      </c>
      <c r="H24" s="39">
        <v>408592.18</v>
      </c>
      <c r="I24" s="33"/>
      <c r="J24" s="55" t="s">
        <v>34</v>
      </c>
      <c r="K24" s="2"/>
      <c r="L24" s="3"/>
    </row>
    <row r="25" spans="1:12" ht="302.25" customHeight="1" thickBot="1" x14ac:dyDescent="0.3">
      <c r="A25" s="14">
        <v>12</v>
      </c>
      <c r="B25" s="29" t="s">
        <v>74</v>
      </c>
      <c r="C25" s="36" t="s">
        <v>157</v>
      </c>
      <c r="D25" s="37" t="s">
        <v>158</v>
      </c>
      <c r="E25" s="38">
        <v>45865</v>
      </c>
      <c r="F25" s="39">
        <v>588714.15</v>
      </c>
      <c r="G25" s="40">
        <v>45881</v>
      </c>
      <c r="H25" s="39">
        <v>588714.15</v>
      </c>
      <c r="I25" s="33"/>
      <c r="J25" s="55" t="s">
        <v>34</v>
      </c>
      <c r="K25" s="2"/>
      <c r="L25" s="3"/>
    </row>
    <row r="26" spans="1:12" s="5" customFormat="1" ht="273.75" customHeight="1" thickBot="1" x14ac:dyDescent="0.3">
      <c r="A26" s="13">
        <v>13</v>
      </c>
      <c r="B26" s="29" t="s">
        <v>69</v>
      </c>
      <c r="C26" s="30" t="s">
        <v>70</v>
      </c>
      <c r="D26" s="31" t="s">
        <v>71</v>
      </c>
      <c r="E26" s="32">
        <v>45847</v>
      </c>
      <c r="F26" s="41">
        <v>14750</v>
      </c>
      <c r="G26" s="40">
        <v>45881</v>
      </c>
      <c r="H26" s="41">
        <v>14125</v>
      </c>
      <c r="I26" s="35"/>
      <c r="J26" s="55" t="s">
        <v>34</v>
      </c>
      <c r="K26" s="2"/>
      <c r="L26" s="4"/>
    </row>
    <row r="27" spans="1:12" s="5" customFormat="1" ht="230.25" customHeight="1" thickBot="1" x14ac:dyDescent="0.3">
      <c r="A27" s="13">
        <v>14</v>
      </c>
      <c r="B27" s="29" t="s">
        <v>60</v>
      </c>
      <c r="C27" s="30" t="s">
        <v>61</v>
      </c>
      <c r="D27" s="31" t="s">
        <v>62</v>
      </c>
      <c r="E27" s="32">
        <v>45852</v>
      </c>
      <c r="F27" s="41">
        <v>19500</v>
      </c>
      <c r="G27" s="34">
        <v>45881</v>
      </c>
      <c r="H27" s="41">
        <v>18525</v>
      </c>
      <c r="I27" s="35"/>
      <c r="J27" s="55" t="s">
        <v>34</v>
      </c>
      <c r="K27" s="2"/>
      <c r="L27" s="4"/>
    </row>
    <row r="28" spans="1:12" s="5" customFormat="1" ht="309.75" customHeight="1" thickBot="1" x14ac:dyDescent="0.3">
      <c r="A28" s="14">
        <v>15</v>
      </c>
      <c r="B28" s="29" t="s">
        <v>50</v>
      </c>
      <c r="C28" s="30" t="s">
        <v>72</v>
      </c>
      <c r="D28" s="31" t="s">
        <v>73</v>
      </c>
      <c r="E28" s="32">
        <v>45866</v>
      </c>
      <c r="F28" s="41">
        <v>23895</v>
      </c>
      <c r="G28" s="34">
        <v>45881</v>
      </c>
      <c r="H28" s="41">
        <v>22882.5</v>
      </c>
      <c r="I28" s="35"/>
      <c r="J28" s="55" t="s">
        <v>34</v>
      </c>
      <c r="K28" s="2"/>
      <c r="L28" s="4"/>
    </row>
    <row r="29" spans="1:12" s="5" customFormat="1" ht="207.75" customHeight="1" thickBot="1" x14ac:dyDescent="0.3">
      <c r="A29" s="14">
        <v>16</v>
      </c>
      <c r="B29" s="29" t="s">
        <v>51</v>
      </c>
      <c r="C29" s="30" t="s">
        <v>159</v>
      </c>
      <c r="D29" s="31" t="s">
        <v>66</v>
      </c>
      <c r="E29" s="32">
        <v>45868</v>
      </c>
      <c r="F29" s="41">
        <v>153183.45000000001</v>
      </c>
      <c r="G29" s="34">
        <v>45881</v>
      </c>
      <c r="H29" s="41">
        <v>146692.63</v>
      </c>
      <c r="I29" s="35"/>
      <c r="J29" s="55" t="s">
        <v>34</v>
      </c>
      <c r="K29" s="2"/>
      <c r="L29" s="4"/>
    </row>
    <row r="30" spans="1:12" s="5" customFormat="1" ht="200.25" customHeight="1" thickBot="1" x14ac:dyDescent="0.3">
      <c r="A30" s="14">
        <v>17</v>
      </c>
      <c r="B30" s="29" t="s">
        <v>52</v>
      </c>
      <c r="C30" s="30" t="s">
        <v>75</v>
      </c>
      <c r="D30" s="31" t="s">
        <v>76</v>
      </c>
      <c r="E30" s="32">
        <v>45873</v>
      </c>
      <c r="F30" s="41">
        <v>67875.960000000006</v>
      </c>
      <c r="G30" s="34">
        <v>45873</v>
      </c>
      <c r="H30" s="41">
        <v>64999.86</v>
      </c>
      <c r="I30" s="35"/>
      <c r="J30" s="55" t="s">
        <v>34</v>
      </c>
      <c r="K30" s="2"/>
      <c r="L30" s="4"/>
    </row>
    <row r="31" spans="1:12" s="5" customFormat="1" ht="323.25" customHeight="1" thickBot="1" x14ac:dyDescent="0.3">
      <c r="A31" s="14">
        <v>18</v>
      </c>
      <c r="B31" s="29" t="s">
        <v>77</v>
      </c>
      <c r="C31" s="30" t="s">
        <v>78</v>
      </c>
      <c r="D31" s="31" t="s">
        <v>79</v>
      </c>
      <c r="E31" s="32">
        <v>45873</v>
      </c>
      <c r="F31" s="41">
        <v>5310</v>
      </c>
      <c r="G31" s="34">
        <v>45884</v>
      </c>
      <c r="H31" s="41">
        <v>5085</v>
      </c>
      <c r="I31" s="35"/>
      <c r="J31" s="55" t="s">
        <v>34</v>
      </c>
      <c r="K31" s="2"/>
      <c r="L31" s="4"/>
    </row>
    <row r="32" spans="1:12" s="5" customFormat="1" ht="302.25" customHeight="1" thickBot="1" x14ac:dyDescent="0.3">
      <c r="A32" s="14">
        <v>19</v>
      </c>
      <c r="B32" s="29" t="s">
        <v>50</v>
      </c>
      <c r="C32" s="30" t="s">
        <v>78</v>
      </c>
      <c r="D32" s="31" t="s">
        <v>80</v>
      </c>
      <c r="E32" s="32">
        <v>45866</v>
      </c>
      <c r="F32" s="41">
        <v>190216</v>
      </c>
      <c r="G32" s="34">
        <v>45884</v>
      </c>
      <c r="H32" s="41">
        <v>182156</v>
      </c>
      <c r="I32" s="35"/>
      <c r="J32" s="55" t="s">
        <v>34</v>
      </c>
      <c r="K32" s="2"/>
      <c r="L32" s="4"/>
    </row>
    <row r="33" spans="1:12" s="5" customFormat="1" ht="189.75" customHeight="1" thickBot="1" x14ac:dyDescent="0.3">
      <c r="A33" s="13">
        <v>20</v>
      </c>
      <c r="B33" s="29" t="s">
        <v>86</v>
      </c>
      <c r="C33" s="30" t="s">
        <v>87</v>
      </c>
      <c r="D33" s="31" t="s">
        <v>94</v>
      </c>
      <c r="E33" s="32">
        <v>45870</v>
      </c>
      <c r="F33" s="41">
        <v>1011024</v>
      </c>
      <c r="G33" s="34">
        <v>45884</v>
      </c>
      <c r="H33" s="41">
        <v>968184</v>
      </c>
      <c r="I33" s="35"/>
      <c r="J33" s="55" t="s">
        <v>34</v>
      </c>
      <c r="K33" s="2"/>
      <c r="L33" s="4"/>
    </row>
    <row r="34" spans="1:12" s="5" customFormat="1" ht="197.25" customHeight="1" thickBot="1" x14ac:dyDescent="0.3">
      <c r="A34" s="14">
        <v>21</v>
      </c>
      <c r="B34" s="29" t="s">
        <v>122</v>
      </c>
      <c r="C34" s="30" t="s">
        <v>123</v>
      </c>
      <c r="D34" s="31" t="s">
        <v>160</v>
      </c>
      <c r="E34" s="32">
        <v>45876</v>
      </c>
      <c r="F34" s="41">
        <v>1700000</v>
      </c>
      <c r="G34" s="34">
        <v>45888</v>
      </c>
      <c r="H34" s="41">
        <v>1700000</v>
      </c>
      <c r="I34" s="35"/>
      <c r="J34" s="55" t="s">
        <v>34</v>
      </c>
      <c r="K34" s="2"/>
      <c r="L34" s="4"/>
    </row>
    <row r="35" spans="1:12" s="5" customFormat="1" ht="222.75" customHeight="1" thickBot="1" x14ac:dyDescent="0.3">
      <c r="A35" s="14">
        <v>22</v>
      </c>
      <c r="B35" s="29" t="s">
        <v>124</v>
      </c>
      <c r="C35" s="30" t="s">
        <v>125</v>
      </c>
      <c r="D35" s="31" t="s">
        <v>126</v>
      </c>
      <c r="E35" s="32">
        <v>45876</v>
      </c>
      <c r="F35" s="41">
        <v>30000</v>
      </c>
      <c r="G35" s="34">
        <v>45888</v>
      </c>
      <c r="H35" s="41">
        <v>28728.81</v>
      </c>
      <c r="I35" s="35"/>
      <c r="J35" s="55" t="s">
        <v>34</v>
      </c>
      <c r="K35" s="2"/>
      <c r="L35" s="4"/>
    </row>
    <row r="36" spans="1:12" s="5" customFormat="1" ht="208.5" customHeight="1" thickBot="1" x14ac:dyDescent="0.3">
      <c r="A36" s="14">
        <v>23</v>
      </c>
      <c r="B36" s="29" t="s">
        <v>44</v>
      </c>
      <c r="C36" s="30" t="s">
        <v>127</v>
      </c>
      <c r="D36" s="31" t="s">
        <v>128</v>
      </c>
      <c r="E36" s="32">
        <v>45880</v>
      </c>
      <c r="F36" s="41">
        <v>58953.74</v>
      </c>
      <c r="G36" s="34">
        <v>45888</v>
      </c>
      <c r="H36" s="41">
        <v>53757.82</v>
      </c>
      <c r="I36" s="35"/>
      <c r="J36" s="55" t="s">
        <v>34</v>
      </c>
      <c r="K36" s="2"/>
      <c r="L36" s="4"/>
    </row>
    <row r="37" spans="1:12" s="5" customFormat="1" ht="204.75" customHeight="1" thickBot="1" x14ac:dyDescent="0.3">
      <c r="A37" s="14">
        <v>24</v>
      </c>
      <c r="B37" s="29" t="s">
        <v>95</v>
      </c>
      <c r="C37" s="30" t="s">
        <v>129</v>
      </c>
      <c r="D37" s="31" t="s">
        <v>130</v>
      </c>
      <c r="E37" s="32">
        <v>45875</v>
      </c>
      <c r="F37" s="41">
        <v>50000</v>
      </c>
      <c r="G37" s="34">
        <v>45889</v>
      </c>
      <c r="H37" s="41">
        <v>45000</v>
      </c>
      <c r="I37" s="35"/>
      <c r="J37" s="55" t="s">
        <v>34</v>
      </c>
      <c r="K37" s="2"/>
      <c r="L37" s="4"/>
    </row>
    <row r="38" spans="1:12" s="5" customFormat="1" ht="231.75" customHeight="1" thickBot="1" x14ac:dyDescent="0.3">
      <c r="A38" s="14">
        <v>25</v>
      </c>
      <c r="B38" s="29" t="s">
        <v>131</v>
      </c>
      <c r="C38" s="30" t="s">
        <v>132</v>
      </c>
      <c r="D38" s="31" t="s">
        <v>133</v>
      </c>
      <c r="E38" s="32">
        <v>45874</v>
      </c>
      <c r="F38" s="41">
        <v>10000</v>
      </c>
      <c r="G38" s="34">
        <v>45889</v>
      </c>
      <c r="H38" s="41">
        <v>9500</v>
      </c>
      <c r="I38" s="35"/>
      <c r="J38" s="55" t="s">
        <v>34</v>
      </c>
      <c r="K38" s="2"/>
      <c r="L38" s="4"/>
    </row>
    <row r="39" spans="1:12" s="5" customFormat="1" ht="239.25" customHeight="1" thickBot="1" x14ac:dyDescent="0.3">
      <c r="A39" s="14">
        <v>26</v>
      </c>
      <c r="B39" s="29" t="s">
        <v>134</v>
      </c>
      <c r="C39" s="30" t="s">
        <v>135</v>
      </c>
      <c r="D39" s="31" t="s">
        <v>136</v>
      </c>
      <c r="E39" s="32">
        <v>45880</v>
      </c>
      <c r="F39" s="41">
        <v>120000</v>
      </c>
      <c r="G39" s="34">
        <v>45890</v>
      </c>
      <c r="H39" s="41">
        <v>114000</v>
      </c>
      <c r="I39" s="35"/>
      <c r="J39" s="55" t="s">
        <v>34</v>
      </c>
      <c r="K39" s="2"/>
      <c r="L39" s="4"/>
    </row>
    <row r="40" spans="1:12" s="5" customFormat="1" ht="225.75" customHeight="1" thickBot="1" x14ac:dyDescent="0.3">
      <c r="A40" s="14">
        <v>27</v>
      </c>
      <c r="B40" s="29" t="s">
        <v>137</v>
      </c>
      <c r="C40" s="30" t="s">
        <v>138</v>
      </c>
      <c r="D40" s="31" t="s">
        <v>139</v>
      </c>
      <c r="E40" s="32">
        <v>45881</v>
      </c>
      <c r="F40" s="41">
        <v>20573.509999999998</v>
      </c>
      <c r="G40" s="34">
        <v>45891</v>
      </c>
      <c r="H40" s="41">
        <v>20573.509999999998</v>
      </c>
      <c r="I40" s="35"/>
      <c r="J40" s="55" t="s">
        <v>34</v>
      </c>
      <c r="K40" s="2"/>
      <c r="L40" s="4"/>
    </row>
    <row r="41" spans="1:12" s="5" customFormat="1" ht="218.25" customHeight="1" thickBot="1" x14ac:dyDescent="0.3">
      <c r="A41" s="14">
        <v>28</v>
      </c>
      <c r="B41" s="29" t="s">
        <v>144</v>
      </c>
      <c r="C41" s="30" t="s">
        <v>114</v>
      </c>
      <c r="D41" s="31" t="s">
        <v>115</v>
      </c>
      <c r="E41" s="32" t="s">
        <v>116</v>
      </c>
      <c r="F41" s="41">
        <v>8820</v>
      </c>
      <c r="G41" s="34">
        <v>45891</v>
      </c>
      <c r="H41" s="41">
        <v>8820</v>
      </c>
      <c r="I41" s="35"/>
      <c r="J41" s="55" t="s">
        <v>34</v>
      </c>
      <c r="K41" s="2"/>
      <c r="L41" s="4"/>
    </row>
    <row r="42" spans="1:12" s="5" customFormat="1" ht="195.75" customHeight="1" thickBot="1" x14ac:dyDescent="0.3">
      <c r="A42" s="14">
        <v>29</v>
      </c>
      <c r="B42" s="29" t="s">
        <v>97</v>
      </c>
      <c r="C42" s="30" t="s">
        <v>112</v>
      </c>
      <c r="D42" s="31" t="s">
        <v>113</v>
      </c>
      <c r="E42" s="32">
        <v>45871</v>
      </c>
      <c r="F42" s="41">
        <v>28113.5</v>
      </c>
      <c r="G42" s="34">
        <v>45891</v>
      </c>
      <c r="H42" s="41">
        <v>25635.7</v>
      </c>
      <c r="I42" s="35"/>
      <c r="J42" s="55" t="s">
        <v>34</v>
      </c>
      <c r="K42" s="2"/>
      <c r="L42" s="4"/>
    </row>
    <row r="43" spans="1:12" s="5" customFormat="1" ht="249.75" customHeight="1" thickBot="1" x14ac:dyDescent="0.3">
      <c r="A43" s="14">
        <v>30</v>
      </c>
      <c r="B43" s="29" t="s">
        <v>98</v>
      </c>
      <c r="C43" s="30" t="s">
        <v>110</v>
      </c>
      <c r="D43" s="31" t="s">
        <v>111</v>
      </c>
      <c r="E43" s="32">
        <v>45870</v>
      </c>
      <c r="F43" s="41">
        <v>6600.33</v>
      </c>
      <c r="G43" s="34">
        <v>45891</v>
      </c>
      <c r="H43" s="41">
        <v>6320.66</v>
      </c>
      <c r="I43" s="35"/>
      <c r="J43" s="55" t="s">
        <v>34</v>
      </c>
      <c r="K43" s="2"/>
      <c r="L43" s="4"/>
    </row>
    <row r="44" spans="1:12" s="5" customFormat="1" ht="324.75" customHeight="1" thickBot="1" x14ac:dyDescent="0.3">
      <c r="A44" s="14">
        <v>31</v>
      </c>
      <c r="B44" s="29" t="s">
        <v>99</v>
      </c>
      <c r="C44" s="30" t="s">
        <v>117</v>
      </c>
      <c r="D44" s="31" t="s">
        <v>118</v>
      </c>
      <c r="E44" s="32">
        <v>45883</v>
      </c>
      <c r="F44" s="41">
        <v>146556</v>
      </c>
      <c r="G44" s="34">
        <v>45894</v>
      </c>
      <c r="H44" s="41">
        <v>111780</v>
      </c>
      <c r="I44" s="35"/>
      <c r="J44" s="55" t="s">
        <v>34</v>
      </c>
      <c r="K44" s="2"/>
      <c r="L44" s="4"/>
    </row>
    <row r="45" spans="1:12" s="5" customFormat="1" ht="236.25" customHeight="1" thickBot="1" x14ac:dyDescent="0.3">
      <c r="A45" s="13">
        <v>32</v>
      </c>
      <c r="B45" s="29" t="s">
        <v>100</v>
      </c>
      <c r="C45" s="30" t="s">
        <v>119</v>
      </c>
      <c r="D45" s="30" t="s">
        <v>120</v>
      </c>
      <c r="E45" s="31">
        <v>45882</v>
      </c>
      <c r="F45" s="41">
        <v>65332</v>
      </c>
      <c r="G45" s="34">
        <v>45896</v>
      </c>
      <c r="H45" s="41">
        <v>62355</v>
      </c>
      <c r="I45" s="35"/>
      <c r="J45" s="55" t="s">
        <v>34</v>
      </c>
      <c r="K45" s="2"/>
      <c r="L45" s="4"/>
    </row>
    <row r="46" spans="1:12" s="5" customFormat="1" ht="209.25" customHeight="1" thickBot="1" x14ac:dyDescent="0.3">
      <c r="A46" s="15">
        <v>33</v>
      </c>
      <c r="B46" s="29" t="s">
        <v>101</v>
      </c>
      <c r="C46" s="30" t="s">
        <v>39</v>
      </c>
      <c r="D46" s="31" t="s">
        <v>121</v>
      </c>
      <c r="E46" s="32">
        <v>45887</v>
      </c>
      <c r="F46" s="35">
        <v>92394</v>
      </c>
      <c r="G46" s="34">
        <v>45896</v>
      </c>
      <c r="H46" s="35">
        <v>92394</v>
      </c>
      <c r="I46" s="41"/>
      <c r="J46" s="55" t="s">
        <v>34</v>
      </c>
      <c r="K46" s="2"/>
      <c r="L46" s="4"/>
    </row>
    <row r="47" spans="1:12" s="5" customFormat="1" ht="209.25" customHeight="1" thickBot="1" x14ac:dyDescent="0.3">
      <c r="A47" s="15">
        <v>34</v>
      </c>
      <c r="B47" s="29" t="s">
        <v>140</v>
      </c>
      <c r="C47" s="30" t="s">
        <v>141</v>
      </c>
      <c r="D47" s="31" t="s">
        <v>142</v>
      </c>
      <c r="E47" s="32">
        <v>45873</v>
      </c>
      <c r="F47" s="41">
        <v>15750</v>
      </c>
      <c r="G47" s="34">
        <v>45897</v>
      </c>
      <c r="H47" s="41">
        <v>14962.5</v>
      </c>
      <c r="I47" s="41"/>
      <c r="J47" s="55" t="s">
        <v>34</v>
      </c>
      <c r="K47" s="2"/>
      <c r="L47" s="4"/>
    </row>
    <row r="48" spans="1:12" s="5" customFormat="1" ht="226.5" customHeight="1" thickBot="1" x14ac:dyDescent="0.3">
      <c r="A48" s="14">
        <v>35</v>
      </c>
      <c r="B48" s="29" t="s">
        <v>103</v>
      </c>
      <c r="C48" s="30" t="s">
        <v>107</v>
      </c>
      <c r="D48" s="31" t="s">
        <v>108</v>
      </c>
      <c r="E48" s="32" t="s">
        <v>109</v>
      </c>
      <c r="F48" s="41">
        <v>28341.37</v>
      </c>
      <c r="G48" s="34">
        <v>45897</v>
      </c>
      <c r="H48" s="41">
        <v>28341.37</v>
      </c>
      <c r="I48" s="35"/>
      <c r="J48" s="55" t="s">
        <v>34</v>
      </c>
      <c r="K48" s="2"/>
      <c r="L48" s="4"/>
    </row>
    <row r="49" spans="1:12" s="5" customFormat="1" ht="225" customHeight="1" thickBot="1" x14ac:dyDescent="0.3">
      <c r="A49" s="14">
        <v>36</v>
      </c>
      <c r="B49" s="29" t="s">
        <v>104</v>
      </c>
      <c r="C49" s="30" t="s">
        <v>105</v>
      </c>
      <c r="D49" s="31" t="s">
        <v>106</v>
      </c>
      <c r="E49" s="32">
        <v>45884</v>
      </c>
      <c r="F49" s="41">
        <v>171575.81</v>
      </c>
      <c r="G49" s="34">
        <v>45897</v>
      </c>
      <c r="H49" s="41">
        <v>171575.81</v>
      </c>
      <c r="I49" s="35"/>
      <c r="J49" s="55" t="s">
        <v>34</v>
      </c>
      <c r="K49" s="2"/>
      <c r="L49" s="4"/>
    </row>
    <row r="50" spans="1:12" s="5" customFormat="1" ht="225" customHeight="1" thickBot="1" x14ac:dyDescent="0.3">
      <c r="A50" s="14">
        <v>37</v>
      </c>
      <c r="B50" s="29" t="s">
        <v>145</v>
      </c>
      <c r="C50" s="30" t="s">
        <v>146</v>
      </c>
      <c r="D50" s="31" t="s">
        <v>147</v>
      </c>
      <c r="E50" s="32">
        <v>45879</v>
      </c>
      <c r="F50" s="41">
        <v>70000</v>
      </c>
      <c r="G50" s="72">
        <v>45888</v>
      </c>
      <c r="H50" s="41">
        <v>70000</v>
      </c>
      <c r="I50" s="41"/>
      <c r="J50" s="55" t="s">
        <v>34</v>
      </c>
      <c r="K50" s="73"/>
      <c r="L50" s="4"/>
    </row>
    <row r="51" spans="1:12" s="5" customFormat="1" ht="225" customHeight="1" thickBot="1" x14ac:dyDescent="0.3">
      <c r="A51" s="14">
        <v>38</v>
      </c>
      <c r="B51" s="29" t="s">
        <v>149</v>
      </c>
      <c r="C51" s="30" t="s">
        <v>129</v>
      </c>
      <c r="D51" s="31" t="s">
        <v>150</v>
      </c>
      <c r="E51" s="32">
        <v>45862</v>
      </c>
      <c r="F51" s="41">
        <v>300000</v>
      </c>
      <c r="G51" s="72">
        <v>45870</v>
      </c>
      <c r="H51" s="41">
        <v>228813.56</v>
      </c>
      <c r="I51" s="41"/>
      <c r="J51" s="55" t="s">
        <v>34</v>
      </c>
      <c r="K51" s="73"/>
      <c r="L51" s="4"/>
    </row>
    <row r="52" spans="1:12" s="5" customFormat="1" ht="225" customHeight="1" thickBot="1" x14ac:dyDescent="0.3">
      <c r="A52" s="14">
        <v>39</v>
      </c>
      <c r="B52" s="29" t="s">
        <v>151</v>
      </c>
      <c r="C52" s="30" t="s">
        <v>152</v>
      </c>
      <c r="D52" s="31" t="s">
        <v>153</v>
      </c>
      <c r="E52" s="32">
        <v>45859</v>
      </c>
      <c r="F52" s="41">
        <v>75000</v>
      </c>
      <c r="G52" s="72">
        <v>45870</v>
      </c>
      <c r="H52" s="41">
        <v>57203.39</v>
      </c>
      <c r="I52" s="41"/>
      <c r="J52" s="55" t="s">
        <v>34</v>
      </c>
      <c r="K52" s="73"/>
      <c r="L52" s="4"/>
    </row>
    <row r="53" spans="1:12" s="49" customFormat="1" ht="93.75" customHeight="1" thickBot="1" x14ac:dyDescent="0.75">
      <c r="A53" s="76"/>
      <c r="B53" s="76"/>
      <c r="C53" s="76"/>
      <c r="D53" s="76"/>
      <c r="E53" s="76"/>
      <c r="F53" s="48">
        <f>SUM(F14:F52)</f>
        <v>6474373.7999999998</v>
      </c>
      <c r="G53" s="48"/>
      <c r="H53" s="48">
        <f>SUM(H14:H52)</f>
        <v>6250017.3899999987</v>
      </c>
      <c r="I53" s="48">
        <f>SUM(I14:I49)</f>
        <v>0</v>
      </c>
      <c r="J53" s="56"/>
      <c r="L53" s="50"/>
    </row>
    <row r="54" spans="1:12" ht="34.5" x14ac:dyDescent="0.45">
      <c r="A54" s="10"/>
      <c r="B54" s="10"/>
      <c r="C54" s="10"/>
      <c r="D54" s="10"/>
      <c r="E54" s="10"/>
      <c r="F54" s="10"/>
      <c r="G54" s="10"/>
      <c r="H54" s="10"/>
      <c r="I54" s="10"/>
      <c r="J54" s="53"/>
    </row>
    <row r="55" spans="1:12" ht="34.5" x14ac:dyDescent="0.45">
      <c r="A55" s="10"/>
      <c r="B55" s="10"/>
      <c r="C55" s="10"/>
      <c r="D55" s="10"/>
      <c r="E55" s="10"/>
      <c r="F55" s="10"/>
      <c r="G55" s="10"/>
      <c r="H55" s="10"/>
      <c r="I55" s="10"/>
      <c r="J55" s="53"/>
    </row>
    <row r="56" spans="1:12" ht="34.5" x14ac:dyDescent="0.45">
      <c r="A56" s="10"/>
      <c r="B56" s="10"/>
      <c r="C56" s="10"/>
      <c r="D56" s="10"/>
      <c r="E56" s="10"/>
      <c r="F56" s="10"/>
      <c r="G56" s="10"/>
      <c r="H56" s="10"/>
      <c r="I56" s="10"/>
      <c r="J56" s="53"/>
    </row>
    <row r="57" spans="1:12" ht="34.5" x14ac:dyDescent="0.45">
      <c r="A57" s="10"/>
      <c r="B57" s="10"/>
      <c r="C57" s="10"/>
      <c r="D57" s="10"/>
      <c r="E57" s="10"/>
      <c r="F57" s="10"/>
      <c r="G57" s="10"/>
      <c r="H57" s="10"/>
      <c r="I57" s="10"/>
      <c r="J57" s="53"/>
    </row>
    <row r="58" spans="1:12" ht="34.5" x14ac:dyDescent="0.45">
      <c r="A58" s="10"/>
      <c r="B58" s="10"/>
      <c r="C58" s="10"/>
      <c r="D58" s="10"/>
      <c r="E58" s="10"/>
      <c r="F58" s="10"/>
      <c r="G58" s="10"/>
      <c r="H58" s="10"/>
      <c r="I58" s="10"/>
      <c r="J58" s="53"/>
    </row>
    <row r="59" spans="1:12" ht="34.5" x14ac:dyDescent="0.45">
      <c r="A59" s="10"/>
      <c r="B59" s="10"/>
      <c r="C59" s="10"/>
      <c r="D59" s="10"/>
      <c r="E59" s="10"/>
      <c r="F59" s="10"/>
      <c r="G59" s="10"/>
      <c r="H59" s="10"/>
      <c r="I59" s="10"/>
      <c r="J59" s="53"/>
    </row>
    <row r="60" spans="1:12" ht="34.5" x14ac:dyDescent="0.45">
      <c r="A60" s="10"/>
      <c r="B60" s="10"/>
      <c r="C60" s="10"/>
      <c r="D60" s="10"/>
      <c r="E60" s="10"/>
      <c r="F60" s="10"/>
      <c r="G60" s="10"/>
      <c r="H60" s="10"/>
      <c r="I60" s="10"/>
      <c r="J60" s="53"/>
    </row>
    <row r="61" spans="1:12" ht="34.5" x14ac:dyDescent="0.45">
      <c r="A61" s="10"/>
      <c r="B61" s="10"/>
      <c r="C61" s="10"/>
      <c r="D61" s="10"/>
      <c r="E61" s="10"/>
      <c r="F61" s="10"/>
      <c r="G61" s="10"/>
      <c r="H61" s="10"/>
      <c r="I61" s="10"/>
      <c r="J61" s="53"/>
    </row>
    <row r="62" spans="1:12" ht="34.5" x14ac:dyDescent="0.45">
      <c r="A62" s="10"/>
      <c r="B62" s="10"/>
      <c r="C62" s="10"/>
      <c r="D62" s="16"/>
      <c r="E62" s="16"/>
      <c r="F62" s="16"/>
      <c r="G62" s="16"/>
      <c r="H62" s="10"/>
      <c r="I62" s="10"/>
      <c r="J62" s="53"/>
    </row>
    <row r="63" spans="1:12" ht="59.25" x14ac:dyDescent="0.75">
      <c r="A63" s="10"/>
      <c r="B63" s="75" t="s">
        <v>8</v>
      </c>
      <c r="C63" s="75"/>
      <c r="D63" s="21"/>
      <c r="E63" s="21"/>
      <c r="F63" s="17"/>
      <c r="G63" s="17"/>
      <c r="H63" s="75" t="s">
        <v>9</v>
      </c>
      <c r="I63" s="75"/>
      <c r="J63" s="75"/>
    </row>
    <row r="64" spans="1:12" ht="60" x14ac:dyDescent="0.8">
      <c r="A64" s="10"/>
      <c r="B64" s="79" t="s">
        <v>18</v>
      </c>
      <c r="C64" s="79"/>
      <c r="D64" s="18"/>
      <c r="E64" s="18"/>
      <c r="F64" s="18"/>
      <c r="G64" s="18"/>
      <c r="H64" s="79" t="s">
        <v>17</v>
      </c>
      <c r="I64" s="79"/>
      <c r="J64" s="79"/>
    </row>
    <row r="65" spans="1:10" ht="59.25" x14ac:dyDescent="0.75">
      <c r="A65" s="10"/>
      <c r="B65" s="75" t="s">
        <v>19</v>
      </c>
      <c r="C65" s="75"/>
      <c r="D65" s="21"/>
      <c r="E65" s="21"/>
      <c r="F65" s="21"/>
      <c r="G65" s="21"/>
      <c r="H65" s="75" t="s">
        <v>20</v>
      </c>
      <c r="I65" s="75"/>
      <c r="J65" s="75"/>
    </row>
    <row r="66" spans="1:10" ht="60" x14ac:dyDescent="0.8">
      <c r="A66" s="10"/>
      <c r="B66" s="82"/>
      <c r="C66" s="82"/>
      <c r="D66" s="22"/>
      <c r="E66" s="18"/>
      <c r="F66" s="18"/>
      <c r="G66" s="18"/>
      <c r="H66" s="82"/>
      <c r="I66" s="82"/>
      <c r="J66" s="82"/>
    </row>
    <row r="67" spans="1:10" ht="59.25" x14ac:dyDescent="0.75">
      <c r="A67" s="10"/>
      <c r="B67" s="77"/>
      <c r="C67" s="77"/>
      <c r="D67" s="21"/>
      <c r="E67" s="21"/>
      <c r="F67" s="21"/>
      <c r="G67" s="21"/>
      <c r="H67" s="77"/>
      <c r="I67" s="77"/>
      <c r="J67" s="77"/>
    </row>
    <row r="68" spans="1:10" ht="59.25" x14ac:dyDescent="0.75">
      <c r="A68" s="10"/>
      <c r="B68" s="17"/>
      <c r="C68" s="17"/>
      <c r="D68" s="17"/>
      <c r="E68" s="17"/>
      <c r="F68" s="17"/>
      <c r="G68" s="17"/>
      <c r="H68" s="17"/>
      <c r="I68" s="17"/>
      <c r="J68" s="57"/>
    </row>
    <row r="69" spans="1:10" ht="59.25" x14ac:dyDescent="0.45">
      <c r="A69" s="10"/>
      <c r="B69" s="80" t="s">
        <v>13</v>
      </c>
      <c r="C69" s="80"/>
      <c r="D69" s="80"/>
      <c r="E69" s="80"/>
      <c r="F69" s="80"/>
      <c r="G69" s="80"/>
      <c r="H69" s="80"/>
      <c r="I69" s="80"/>
      <c r="J69" s="80"/>
    </row>
    <row r="70" spans="1:10" ht="60" x14ac:dyDescent="0.45">
      <c r="A70" s="10"/>
      <c r="B70" s="81" t="s">
        <v>11</v>
      </c>
      <c r="C70" s="81"/>
      <c r="D70" s="81"/>
      <c r="E70" s="81"/>
      <c r="F70" s="81"/>
      <c r="G70" s="81"/>
      <c r="H70" s="81"/>
      <c r="I70" s="81"/>
      <c r="J70" s="81"/>
    </row>
    <row r="71" spans="1:10" ht="59.25" x14ac:dyDescent="0.45">
      <c r="A71" s="10"/>
      <c r="B71" s="80" t="s">
        <v>12</v>
      </c>
      <c r="C71" s="80"/>
      <c r="D71" s="80"/>
      <c r="E71" s="80"/>
      <c r="F71" s="80"/>
      <c r="G71" s="80"/>
      <c r="H71" s="80"/>
      <c r="I71" s="80"/>
      <c r="J71" s="80"/>
    </row>
    <row r="72" spans="1:10" ht="60" x14ac:dyDescent="0.8">
      <c r="A72" s="10"/>
      <c r="B72" s="78"/>
      <c r="C72" s="78"/>
      <c r="D72" s="78"/>
      <c r="E72" s="23"/>
      <c r="F72" s="23"/>
      <c r="G72" s="23"/>
    </row>
    <row r="73" spans="1:10" ht="59.25" x14ac:dyDescent="0.75">
      <c r="A73" s="9"/>
      <c r="B73" s="77"/>
      <c r="C73" s="77"/>
      <c r="D73" s="77"/>
      <c r="E73" s="77"/>
      <c r="F73" s="77"/>
      <c r="G73" s="77"/>
    </row>
  </sheetData>
  <mergeCells count="21">
    <mergeCell ref="B73:D73"/>
    <mergeCell ref="E73:G73"/>
    <mergeCell ref="B72:D72"/>
    <mergeCell ref="B63:C63"/>
    <mergeCell ref="H63:J63"/>
    <mergeCell ref="B64:C64"/>
    <mergeCell ref="H64:J64"/>
    <mergeCell ref="B69:J69"/>
    <mergeCell ref="B70:J70"/>
    <mergeCell ref="B66:C66"/>
    <mergeCell ref="H66:J66"/>
    <mergeCell ref="B67:C67"/>
    <mergeCell ref="H67:J67"/>
    <mergeCell ref="B71:J71"/>
    <mergeCell ref="A8:J8"/>
    <mergeCell ref="A9:J9"/>
    <mergeCell ref="A10:J10"/>
    <mergeCell ref="A11:J11"/>
    <mergeCell ref="B65:C65"/>
    <mergeCell ref="H65:J65"/>
    <mergeCell ref="A53:E5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6" fitToHeight="0" orientation="portrait" horizontalDpi="1200" verticalDpi="1200" r:id="rId1"/>
  <headerFooter scaleWithDoc="0" alignWithMargins="0">
    <oddFooter>Página &amp;P&amp;RPagos a Proveedores Diciembre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topLeftCell="A19" zoomScaleNormal="100" workbookViewId="0">
      <selection activeCell="D44" sqref="D44:E44"/>
    </sheetView>
  </sheetViews>
  <sheetFormatPr baseColWidth="10" defaultRowHeight="15" x14ac:dyDescent="0.25"/>
  <cols>
    <col min="1" max="1" width="47.5703125" customWidth="1"/>
    <col min="2" max="3" width="15.5703125" style="8" bestFit="1" customWidth="1"/>
    <col min="4" max="4" width="22.7109375" style="8" customWidth="1"/>
    <col min="5" max="5" width="19" style="8" customWidth="1"/>
    <col min="6" max="8" width="15.7109375" style="8" customWidth="1"/>
    <col min="9" max="9" width="19.7109375" style="8" customWidth="1"/>
    <col min="10" max="10" width="15.42578125" style="8" customWidth="1"/>
    <col min="11" max="11" width="14.5703125" style="8" customWidth="1"/>
    <col min="12" max="14" width="11.42578125" style="8"/>
  </cols>
  <sheetData>
    <row r="1" spans="1:4" x14ac:dyDescent="0.25">
      <c r="A1" s="7"/>
      <c r="B1" s="6"/>
      <c r="C1" s="6"/>
      <c r="D1" s="6"/>
    </row>
    <row r="2" spans="1:4" x14ac:dyDescent="0.25">
      <c r="A2" s="24" t="s">
        <v>24</v>
      </c>
      <c r="B2" s="6"/>
      <c r="C2" s="6"/>
      <c r="D2" s="6"/>
    </row>
    <row r="3" spans="1:4" x14ac:dyDescent="0.25">
      <c r="A3" s="58" t="s">
        <v>44</v>
      </c>
      <c r="B3" s="8">
        <v>51279.02</v>
      </c>
      <c r="C3" s="8">
        <v>46759.519999999997</v>
      </c>
    </row>
    <row r="4" spans="1:4" x14ac:dyDescent="0.25">
      <c r="A4" s="62" t="s">
        <v>45</v>
      </c>
      <c r="B4" s="8">
        <v>22574.880000000001</v>
      </c>
      <c r="C4" s="8">
        <v>21618.32</v>
      </c>
    </row>
    <row r="5" spans="1:4" x14ac:dyDescent="0.25">
      <c r="A5" s="62" t="s">
        <v>33</v>
      </c>
      <c r="B5" s="8">
        <v>5310</v>
      </c>
      <c r="C5" s="8">
        <v>5085</v>
      </c>
    </row>
    <row r="6" spans="1:4" x14ac:dyDescent="0.25">
      <c r="A6" s="58" t="s">
        <v>47</v>
      </c>
      <c r="B6" s="8">
        <v>156940</v>
      </c>
      <c r="C6" s="8">
        <v>150290</v>
      </c>
    </row>
    <row r="7" spans="1:4" x14ac:dyDescent="0.25">
      <c r="A7" s="62" t="s">
        <v>35</v>
      </c>
      <c r="B7" s="8">
        <v>14750</v>
      </c>
      <c r="C7" s="8">
        <v>14125</v>
      </c>
    </row>
    <row r="8" spans="1:4" x14ac:dyDescent="0.25">
      <c r="A8" s="58" t="s">
        <v>63</v>
      </c>
      <c r="B8" s="8">
        <v>19500</v>
      </c>
      <c r="C8" s="8">
        <v>18525</v>
      </c>
    </row>
    <row r="9" spans="1:4" x14ac:dyDescent="0.25">
      <c r="A9" s="8" t="s">
        <v>50</v>
      </c>
      <c r="B9" s="8">
        <v>23895</v>
      </c>
      <c r="C9" s="8">
        <v>22882.5</v>
      </c>
    </row>
    <row r="10" spans="1:4" x14ac:dyDescent="0.25">
      <c r="A10" s="8" t="s">
        <v>51</v>
      </c>
      <c r="B10" s="8">
        <v>153183.45000000001</v>
      </c>
      <c r="C10" s="8">
        <v>146692.63</v>
      </c>
    </row>
    <row r="11" spans="1:4" x14ac:dyDescent="0.25">
      <c r="A11" s="8" t="s">
        <v>52</v>
      </c>
      <c r="B11" s="8">
        <v>67875.960000000006</v>
      </c>
      <c r="C11" s="8">
        <v>64999.86</v>
      </c>
    </row>
    <row r="12" spans="1:4" x14ac:dyDescent="0.25">
      <c r="A12" s="8" t="s">
        <v>77</v>
      </c>
      <c r="B12" s="8">
        <v>5310</v>
      </c>
      <c r="C12" s="8">
        <v>5085</v>
      </c>
    </row>
    <row r="13" spans="1:4" x14ac:dyDescent="0.25">
      <c r="A13" s="8" t="s">
        <v>50</v>
      </c>
      <c r="B13" s="68">
        <v>190216</v>
      </c>
      <c r="C13" s="68">
        <v>182156</v>
      </c>
    </row>
    <row r="14" spans="1:4" x14ac:dyDescent="0.25">
      <c r="A14" s="58" t="s">
        <v>86</v>
      </c>
      <c r="B14" s="8">
        <v>1011024</v>
      </c>
      <c r="C14" s="8">
        <v>968184</v>
      </c>
    </row>
    <row r="15" spans="1:4" x14ac:dyDescent="0.25">
      <c r="A15" s="8" t="s">
        <v>124</v>
      </c>
      <c r="B15" s="8">
        <v>30000</v>
      </c>
      <c r="C15" s="8">
        <v>28728.81</v>
      </c>
    </row>
    <row r="16" spans="1:4" x14ac:dyDescent="0.25">
      <c r="A16" s="8" t="s">
        <v>44</v>
      </c>
      <c r="B16" s="8">
        <v>58953.74</v>
      </c>
      <c r="C16" s="8">
        <v>53757.82</v>
      </c>
    </row>
    <row r="17" spans="1:5" x14ac:dyDescent="0.25">
      <c r="A17" s="8" t="s">
        <v>131</v>
      </c>
      <c r="B17" s="8">
        <v>10000</v>
      </c>
      <c r="C17" s="8">
        <v>9500</v>
      </c>
    </row>
    <row r="18" spans="1:5" x14ac:dyDescent="0.25">
      <c r="A18" s="8" t="s">
        <v>134</v>
      </c>
      <c r="B18" s="8">
        <v>120000</v>
      </c>
      <c r="C18" s="8">
        <v>114000</v>
      </c>
    </row>
    <row r="19" spans="1:5" x14ac:dyDescent="0.25">
      <c r="A19" s="8" t="s">
        <v>97</v>
      </c>
      <c r="B19" s="8">
        <v>28113.5</v>
      </c>
      <c r="C19" s="8">
        <v>25635.7</v>
      </c>
    </row>
    <row r="20" spans="1:5" x14ac:dyDescent="0.25">
      <c r="A20" s="8" t="s">
        <v>98</v>
      </c>
      <c r="B20" s="8">
        <v>6600.33</v>
      </c>
      <c r="C20" s="8">
        <v>6320.66</v>
      </c>
    </row>
    <row r="21" spans="1:5" x14ac:dyDescent="0.25">
      <c r="A21" s="8" t="s">
        <v>100</v>
      </c>
      <c r="B21" s="8">
        <v>65332</v>
      </c>
      <c r="C21" s="8">
        <v>62355</v>
      </c>
    </row>
    <row r="22" spans="1:5" x14ac:dyDescent="0.25">
      <c r="A22" s="8" t="s">
        <v>102</v>
      </c>
      <c r="B22" s="8">
        <v>15750</v>
      </c>
      <c r="C22" s="8">
        <v>14962.5</v>
      </c>
    </row>
    <row r="23" spans="1:5" x14ac:dyDescent="0.25">
      <c r="A23" s="19" t="s">
        <v>23</v>
      </c>
      <c r="B23" s="20">
        <f>SUM(B3:B22)</f>
        <v>2056607.8800000001</v>
      </c>
      <c r="C23" s="20">
        <f>SUM(C3:C22)</f>
        <v>1961663.32</v>
      </c>
    </row>
    <row r="24" spans="1:5" x14ac:dyDescent="0.25">
      <c r="A24" s="19"/>
      <c r="B24" s="20"/>
      <c r="C24" s="42"/>
    </row>
    <row r="25" spans="1:5" x14ac:dyDescent="0.25">
      <c r="A25" s="7"/>
      <c r="B25" s="6"/>
      <c r="C25" s="6"/>
      <c r="E25" s="71"/>
    </row>
    <row r="26" spans="1:5" x14ac:dyDescent="0.25">
      <c r="A26" s="24" t="s">
        <v>25</v>
      </c>
    </row>
    <row r="27" spans="1:5" x14ac:dyDescent="0.25">
      <c r="A27" s="8" t="s">
        <v>95</v>
      </c>
      <c r="B27" s="8">
        <v>50000</v>
      </c>
      <c r="C27" s="8">
        <v>45000</v>
      </c>
    </row>
    <row r="28" spans="1:5" x14ac:dyDescent="0.25">
      <c r="A28" s="8" t="s">
        <v>99</v>
      </c>
      <c r="B28" s="8">
        <v>146556</v>
      </c>
      <c r="C28" s="8">
        <v>111780</v>
      </c>
    </row>
    <row r="29" spans="1:5" x14ac:dyDescent="0.25">
      <c r="A29" s="24" t="s">
        <v>23</v>
      </c>
      <c r="B29" s="20">
        <f>SUM(B27:B28)</f>
        <v>196556</v>
      </c>
      <c r="C29" s="20">
        <f>SUM(C27:C28)</f>
        <v>156780</v>
      </c>
    </row>
    <row r="30" spans="1:5" x14ac:dyDescent="0.25">
      <c r="A30" s="60"/>
      <c r="B30" s="59"/>
      <c r="C30" s="59"/>
    </row>
    <row r="31" spans="1:5" x14ac:dyDescent="0.25">
      <c r="A31" s="60"/>
      <c r="B31" s="59"/>
      <c r="C31" s="59"/>
    </row>
    <row r="32" spans="1:5" x14ac:dyDescent="0.25">
      <c r="A32" s="24" t="s">
        <v>29</v>
      </c>
    </row>
    <row r="33" spans="1:5" x14ac:dyDescent="0.25">
      <c r="A33" s="61"/>
    </row>
    <row r="34" spans="1:5" x14ac:dyDescent="0.25">
      <c r="A34" s="19" t="s">
        <v>23</v>
      </c>
      <c r="B34" s="44">
        <f>SUM(B30:B33)</f>
        <v>0</v>
      </c>
      <c r="C34" s="44">
        <f>SUM(C30:C33)</f>
        <v>0</v>
      </c>
    </row>
    <row r="35" spans="1:5" x14ac:dyDescent="0.25">
      <c r="A35" s="7"/>
      <c r="B35" s="6">
        <f>+B34-B32</f>
        <v>0</v>
      </c>
      <c r="C35" s="69">
        <f>+C34-C32</f>
        <v>0</v>
      </c>
      <c r="D35" s="59"/>
    </row>
    <row r="36" spans="1:5" x14ac:dyDescent="0.25">
      <c r="A36" s="24" t="s">
        <v>26</v>
      </c>
      <c r="B36" s="6"/>
      <c r="C36" s="69"/>
      <c r="D36" s="59"/>
    </row>
    <row r="37" spans="1:5" ht="15.75" thickBot="1" x14ac:dyDescent="0.3">
      <c r="A37" s="58" t="s">
        <v>36</v>
      </c>
      <c r="B37" s="8">
        <v>32640</v>
      </c>
      <c r="C37" s="8">
        <v>31987.200000000001</v>
      </c>
    </row>
    <row r="38" spans="1:5" ht="15.75" thickBot="1" x14ac:dyDescent="0.3">
      <c r="A38" s="64" t="s">
        <v>23</v>
      </c>
      <c r="B38" s="67">
        <f>SUM(B37:B37)</f>
        <v>32640</v>
      </c>
      <c r="C38" s="67">
        <f>SUM(C37:C37)</f>
        <v>31987.200000000001</v>
      </c>
    </row>
    <row r="39" spans="1:5" x14ac:dyDescent="0.25">
      <c r="A39" s="7"/>
      <c r="B39" s="66"/>
      <c r="C39" s="66"/>
    </row>
    <row r="40" spans="1:5" x14ac:dyDescent="0.25">
      <c r="A40" s="7"/>
      <c r="B40" s="6"/>
      <c r="C40" s="6"/>
    </row>
    <row r="41" spans="1:5" x14ac:dyDescent="0.25">
      <c r="A41" s="24" t="s">
        <v>27</v>
      </c>
      <c r="B41" s="6"/>
      <c r="C41" s="69"/>
      <c r="D41" s="59"/>
    </row>
    <row r="42" spans="1:5" x14ac:dyDescent="0.25">
      <c r="A42" s="8" t="s">
        <v>154</v>
      </c>
      <c r="B42" s="8">
        <v>300000</v>
      </c>
      <c r="C42" s="8">
        <v>228813.56</v>
      </c>
    </row>
    <row r="43" spans="1:5" x14ac:dyDescent="0.25">
      <c r="A43" s="8" t="s">
        <v>155</v>
      </c>
      <c r="B43" s="8">
        <v>75000</v>
      </c>
      <c r="C43" s="8">
        <v>57203.39</v>
      </c>
    </row>
    <row r="44" spans="1:5" x14ac:dyDescent="0.25">
      <c r="A44" s="19" t="s">
        <v>41</v>
      </c>
      <c r="B44" s="44">
        <f>SUM(B42:B43)</f>
        <v>375000</v>
      </c>
      <c r="C44" s="44">
        <f>SUM(C42:C43)</f>
        <v>286016.95</v>
      </c>
      <c r="D44" s="8">
        <f>+B29+B44</f>
        <v>571556</v>
      </c>
      <c r="E44" s="8">
        <f>+C29+C44</f>
        <v>442796.95</v>
      </c>
    </row>
    <row r="45" spans="1:5" x14ac:dyDescent="0.25">
      <c r="A45" s="19"/>
      <c r="B45" s="44"/>
      <c r="C45" s="44"/>
      <c r="E45" s="59"/>
    </row>
    <row r="46" spans="1:5" x14ac:dyDescent="0.25">
      <c r="A46" s="7"/>
      <c r="E46" s="59"/>
    </row>
    <row r="47" spans="1:5" x14ac:dyDescent="0.25">
      <c r="A47" s="63"/>
    </row>
    <row r="48" spans="1:5" x14ac:dyDescent="0.25">
      <c r="A48" s="19" t="s">
        <v>40</v>
      </c>
      <c r="B48" s="20">
        <f>+B23+B29+B38+B44</f>
        <v>2660803.88</v>
      </c>
      <c r="C48" s="20">
        <f>+C23+C29+C38+C44</f>
        <v>2436447.4700000007</v>
      </c>
      <c r="D48" s="59"/>
    </row>
    <row r="49" spans="1:14" x14ac:dyDescent="0.25">
      <c r="A49" s="27"/>
      <c r="B49" s="28"/>
      <c r="C49" s="28"/>
      <c r="D49" s="70"/>
    </row>
    <row r="50" spans="1:14" s="5" customFormat="1" x14ac:dyDescent="0.25">
      <c r="A50" s="45"/>
      <c r="B50" s="46"/>
      <c r="C50" s="46"/>
      <c r="D50" s="46"/>
      <c r="E50" s="47"/>
      <c r="F50" s="8"/>
      <c r="G50" s="47"/>
      <c r="H50" s="47"/>
      <c r="I50" s="47"/>
      <c r="J50" s="47"/>
      <c r="K50" s="47"/>
      <c r="L50" s="47"/>
      <c r="M50" s="47"/>
      <c r="N50" s="47"/>
    </row>
    <row r="51" spans="1:14" s="5" customFormat="1" x14ac:dyDescent="0.25">
      <c r="A51" s="45"/>
      <c r="B51" s="46"/>
      <c r="C51" s="46"/>
      <c r="D51" s="46"/>
      <c r="E51" s="47"/>
      <c r="F51" s="8"/>
      <c r="G51" s="47"/>
      <c r="H51" s="47"/>
      <c r="I51" s="47"/>
      <c r="J51" s="47"/>
      <c r="K51" s="47"/>
      <c r="L51" s="47"/>
      <c r="M51" s="47"/>
      <c r="N51" s="47"/>
    </row>
    <row r="52" spans="1:14" x14ac:dyDescent="0.25">
      <c r="A52" s="24" t="s">
        <v>28</v>
      </c>
      <c r="B52" s="6"/>
      <c r="C52" s="6"/>
      <c r="D52" s="6"/>
    </row>
    <row r="53" spans="1:14" x14ac:dyDescent="0.25">
      <c r="A53" s="24"/>
      <c r="B53" s="6"/>
      <c r="C53" s="6"/>
      <c r="D53" s="6"/>
    </row>
    <row r="54" spans="1:14" x14ac:dyDescent="0.25">
      <c r="A54" s="25" t="s">
        <v>23</v>
      </c>
      <c r="B54" s="6"/>
      <c r="C54" s="6"/>
      <c r="D54" s="6"/>
    </row>
    <row r="55" spans="1:14" x14ac:dyDescent="0.25">
      <c r="A55" s="24" t="s">
        <v>29</v>
      </c>
      <c r="B55" s="6"/>
      <c r="C55" s="6"/>
      <c r="D55" s="6"/>
    </row>
    <row r="56" spans="1:14" x14ac:dyDescent="0.25">
      <c r="A56" s="25"/>
      <c r="B56" s="6"/>
      <c r="C56" s="6"/>
    </row>
    <row r="57" spans="1:14" x14ac:dyDescent="0.25">
      <c r="A57" s="25" t="s">
        <v>23</v>
      </c>
      <c r="B57" s="6">
        <v>0</v>
      </c>
      <c r="C57" s="6">
        <v>0</v>
      </c>
      <c r="D57" s="6"/>
    </row>
    <row r="58" spans="1:14" x14ac:dyDescent="0.25">
      <c r="A58" s="7"/>
      <c r="B58" s="6"/>
      <c r="C58" s="6"/>
      <c r="D58" s="6"/>
    </row>
    <row r="59" spans="1:14" x14ac:dyDescent="0.25">
      <c r="A59" s="7"/>
      <c r="B59" s="6"/>
      <c r="C59" s="6"/>
      <c r="D59" s="6"/>
    </row>
    <row r="60" spans="1:14" x14ac:dyDescent="0.25">
      <c r="A60" s="24" t="s">
        <v>30</v>
      </c>
      <c r="B60" s="6"/>
      <c r="C60" s="6"/>
      <c r="D60" s="6"/>
    </row>
    <row r="61" spans="1:14" x14ac:dyDescent="0.25">
      <c r="A61" s="58" t="s">
        <v>38</v>
      </c>
      <c r="B61" s="8">
        <v>131216</v>
      </c>
      <c r="C61" s="8">
        <v>131216</v>
      </c>
      <c r="D61" s="6"/>
    </row>
    <row r="62" spans="1:14" x14ac:dyDescent="0.25">
      <c r="A62" s="62" t="s">
        <v>42</v>
      </c>
      <c r="B62" s="8">
        <v>259487.18</v>
      </c>
      <c r="C62" s="8">
        <v>259487.18</v>
      </c>
      <c r="D62" s="6"/>
    </row>
    <row r="63" spans="1:14" x14ac:dyDescent="0.25">
      <c r="A63" s="58" t="s">
        <v>43</v>
      </c>
      <c r="B63" s="8">
        <v>89029.43</v>
      </c>
      <c r="C63" s="8">
        <v>89029.43</v>
      </c>
      <c r="D63" s="6"/>
    </row>
    <row r="64" spans="1:14" x14ac:dyDescent="0.25">
      <c r="A64" s="62" t="s">
        <v>46</v>
      </c>
      <c r="B64" s="8">
        <v>8640</v>
      </c>
      <c r="C64" s="8">
        <v>8640</v>
      </c>
      <c r="D64" s="6"/>
    </row>
    <row r="65" spans="1:6" x14ac:dyDescent="0.25">
      <c r="A65" s="58" t="s">
        <v>53</v>
      </c>
      <c r="B65" s="8">
        <v>236186.29</v>
      </c>
      <c r="C65" s="8">
        <v>236186.29</v>
      </c>
      <c r="D65" s="6"/>
      <c r="F65" s="44"/>
    </row>
    <row r="66" spans="1:6" x14ac:dyDescent="0.25">
      <c r="A66" s="62" t="s">
        <v>48</v>
      </c>
      <c r="B66" s="8">
        <v>408592.18</v>
      </c>
      <c r="C66" s="8">
        <v>408592.18</v>
      </c>
      <c r="D66" s="6"/>
      <c r="F66" s="51"/>
    </row>
    <row r="67" spans="1:6" x14ac:dyDescent="0.25">
      <c r="A67" s="62" t="s">
        <v>49</v>
      </c>
      <c r="B67" s="8">
        <v>588714.15</v>
      </c>
      <c r="C67" s="8">
        <v>588714.15</v>
      </c>
      <c r="D67" s="6"/>
    </row>
    <row r="68" spans="1:6" x14ac:dyDescent="0.25">
      <c r="A68" s="8" t="s">
        <v>122</v>
      </c>
      <c r="B68" s="8">
        <v>1700000</v>
      </c>
      <c r="C68" s="8">
        <v>1700000</v>
      </c>
      <c r="D68" s="6"/>
    </row>
    <row r="69" spans="1:6" x14ac:dyDescent="0.25">
      <c r="A69" s="8" t="s">
        <v>137</v>
      </c>
      <c r="B69" s="8">
        <v>20573.509999999998</v>
      </c>
      <c r="C69" s="8">
        <v>20573.509999999998</v>
      </c>
      <c r="D69" s="6"/>
    </row>
    <row r="70" spans="1:6" x14ac:dyDescent="0.25">
      <c r="A70" s="8" t="s">
        <v>96</v>
      </c>
      <c r="B70" s="8">
        <v>8820</v>
      </c>
      <c r="C70" s="8">
        <v>8820</v>
      </c>
      <c r="D70" s="6"/>
    </row>
    <row r="71" spans="1:6" x14ac:dyDescent="0.25">
      <c r="A71" s="8" t="s">
        <v>101</v>
      </c>
      <c r="B71" s="8">
        <v>92394</v>
      </c>
      <c r="C71" s="8">
        <v>92394</v>
      </c>
      <c r="D71" s="6"/>
    </row>
    <row r="72" spans="1:6" x14ac:dyDescent="0.25">
      <c r="A72" s="8" t="s">
        <v>103</v>
      </c>
      <c r="B72" s="8">
        <v>28341.37</v>
      </c>
      <c r="C72" s="8">
        <v>28341.37</v>
      </c>
      <c r="D72" s="6"/>
    </row>
    <row r="73" spans="1:6" x14ac:dyDescent="0.25">
      <c r="A73" s="8" t="s">
        <v>104</v>
      </c>
      <c r="B73" s="8">
        <v>171575.81</v>
      </c>
      <c r="C73" s="8">
        <v>171575.81</v>
      </c>
      <c r="D73" s="6"/>
    </row>
    <row r="74" spans="1:6" x14ac:dyDescent="0.25">
      <c r="A74" s="8" t="s">
        <v>148</v>
      </c>
      <c r="B74" s="8">
        <v>70000</v>
      </c>
      <c r="C74" s="8">
        <v>70000</v>
      </c>
      <c r="D74" s="6"/>
    </row>
    <row r="75" spans="1:6" ht="15.75" x14ac:dyDescent="0.25">
      <c r="A75" s="43" t="s">
        <v>23</v>
      </c>
      <c r="B75" s="26">
        <f>SUM(B61:B74)</f>
        <v>3813569.92</v>
      </c>
      <c r="C75" s="26">
        <f>SUM(C61:C74)</f>
        <v>3813569.92</v>
      </c>
      <c r="D75" s="6"/>
    </row>
    <row r="76" spans="1:6" x14ac:dyDescent="0.25">
      <c r="A76" s="7"/>
      <c r="B76" s="6"/>
      <c r="C76" s="6"/>
      <c r="D76" s="6"/>
    </row>
    <row r="77" spans="1:6" x14ac:dyDescent="0.25">
      <c r="A77" s="7"/>
      <c r="B77" s="6"/>
      <c r="C77" s="6"/>
      <c r="D77" s="6"/>
    </row>
    <row r="78" spans="1:6" ht="15.75" x14ac:dyDescent="0.25">
      <c r="A78" s="19" t="s">
        <v>22</v>
      </c>
      <c r="B78" s="26">
        <f>+B48+B75</f>
        <v>6474373.7999999998</v>
      </c>
      <c r="C78" s="26">
        <f>+C48+C75</f>
        <v>6250017.3900000006</v>
      </c>
      <c r="D78" s="6"/>
    </row>
    <row r="79" spans="1:6" x14ac:dyDescent="0.25">
      <c r="A79" s="7"/>
      <c r="B79" s="6"/>
      <c r="C79" s="6"/>
      <c r="D79" s="6"/>
    </row>
    <row r="80" spans="1:6" ht="15.75" x14ac:dyDescent="0.25">
      <c r="A80" s="19" t="s">
        <v>31</v>
      </c>
      <c r="B80" s="26">
        <v>6474373.7999999998</v>
      </c>
      <c r="C80" s="26">
        <v>6250017.3899999987</v>
      </c>
      <c r="D80" s="6"/>
    </row>
    <row r="81" spans="1:4" x14ac:dyDescent="0.25">
      <c r="A81" s="7"/>
      <c r="B81" s="6"/>
      <c r="C81" s="6"/>
      <c r="D81" s="6"/>
    </row>
    <row r="82" spans="1:4" x14ac:dyDescent="0.25">
      <c r="A82" s="19" t="s">
        <v>32</v>
      </c>
      <c r="B82" s="20">
        <f>+B78-B80</f>
        <v>0</v>
      </c>
      <c r="C82" s="20">
        <f>+C78-C80</f>
        <v>0</v>
      </c>
      <c r="D82" s="6"/>
    </row>
    <row r="83" spans="1:4" x14ac:dyDescent="0.25">
      <c r="A83" s="7"/>
      <c r="B83" s="6"/>
      <c r="C83" s="6"/>
      <c r="D83" s="6"/>
    </row>
    <row r="84" spans="1:4" x14ac:dyDescent="0.25">
      <c r="A84" s="7"/>
      <c r="B84" s="6"/>
      <c r="C84" s="6"/>
      <c r="D84" s="6"/>
    </row>
    <row r="85" spans="1:4" x14ac:dyDescent="0.25">
      <c r="A85" s="7"/>
      <c r="B85" s="6"/>
      <c r="C85" s="6"/>
      <c r="D85" s="6"/>
    </row>
    <row r="86" spans="1:4" x14ac:dyDescent="0.25">
      <c r="A86" s="7"/>
      <c r="B86" s="6"/>
      <c r="C86" s="6"/>
      <c r="D86" s="6"/>
    </row>
    <row r="87" spans="1:4" x14ac:dyDescent="0.25">
      <c r="A87" s="7"/>
      <c r="B87" s="6"/>
      <c r="C87" s="6"/>
      <c r="D87" s="6"/>
    </row>
    <row r="88" spans="1:4" x14ac:dyDescent="0.25">
      <c r="A88" s="7"/>
      <c r="B88" s="6"/>
      <c r="C88" s="6"/>
      <c r="D88" s="6"/>
    </row>
    <row r="89" spans="1:4" x14ac:dyDescent="0.25">
      <c r="D89" s="6"/>
    </row>
    <row r="90" spans="1:4" x14ac:dyDescent="0.25">
      <c r="D90" s="65"/>
    </row>
    <row r="92" spans="1:4" x14ac:dyDescent="0.25">
      <c r="D92" s="59"/>
    </row>
    <row r="93" spans="1:4" x14ac:dyDescent="0.25">
      <c r="D93" s="59"/>
    </row>
    <row r="94" spans="1:4" x14ac:dyDescent="0.25">
      <c r="D94" s="5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PAGOS PROVEEDORES</vt:lpstr>
      <vt:lpstr>Hoja1</vt:lpstr>
      <vt:lpstr>'PAGOS PROVEEDORES'!Área_de_impresión</vt:lpstr>
      <vt:lpstr>'PAGOS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Francisca A. García Abreu</cp:lastModifiedBy>
  <cp:lastPrinted>2025-09-04T13:50:14Z</cp:lastPrinted>
  <dcterms:created xsi:type="dcterms:W3CDTF">2021-12-06T11:44:16Z</dcterms:created>
  <dcterms:modified xsi:type="dcterms:W3CDTF">2025-09-04T13:50:28Z</dcterms:modified>
</cp:coreProperties>
</file>